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11580" activeTab="4"/>
  </bookViews>
  <sheets>
    <sheet name="TOTALE GIRONI 1^ FASE" sheetId="1" r:id="rId1"/>
    <sheet name="QUARTI" sheetId="12" r:id="rId2"/>
    <sheet name="SEMIFINALI" sheetId="5" r:id="rId3"/>
    <sheet name="FINALI " sheetId="13" r:id="rId4"/>
    <sheet name="CLASSIFICA" sheetId="14" r:id="rId5"/>
  </sheets>
  <calcPr calcId="124519" concurrentCalc="0"/>
</workbook>
</file>

<file path=xl/calcChain.xml><?xml version="1.0" encoding="utf-8"?>
<calcChain xmlns="http://schemas.openxmlformats.org/spreadsheetml/2006/main">
  <c r="O13" i="1"/>
  <c r="O12"/>
  <c r="P48"/>
  <c r="P49"/>
  <c r="P50"/>
  <c r="P51"/>
  <c r="P52"/>
  <c r="O48"/>
  <c r="O49"/>
  <c r="O50"/>
  <c r="O51"/>
  <c r="O52"/>
  <c r="M48"/>
  <c r="M49"/>
  <c r="M50"/>
  <c r="M51"/>
  <c r="M52"/>
  <c r="L48"/>
  <c r="L49"/>
  <c r="L50"/>
  <c r="L51"/>
  <c r="L52"/>
  <c r="P11"/>
  <c r="P12"/>
  <c r="P13"/>
  <c r="P14"/>
  <c r="P15"/>
  <c r="O11"/>
  <c r="O14"/>
  <c r="O15"/>
  <c r="M11"/>
  <c r="M12"/>
  <c r="M13"/>
  <c r="M14"/>
  <c r="M15"/>
  <c r="L11"/>
  <c r="L12"/>
  <c r="L13"/>
  <c r="L14"/>
  <c r="L15"/>
  <c r="F51"/>
  <c r="D66"/>
  <c r="D56"/>
  <c r="F61"/>
  <c r="F56"/>
  <c r="F66"/>
  <c r="D51"/>
  <c r="D61"/>
  <c r="F19"/>
  <c r="F29"/>
  <c r="F14"/>
  <c r="D29"/>
  <c r="F24"/>
  <c r="D19"/>
  <c r="D14"/>
  <c r="D24"/>
  <c r="Q51"/>
  <c r="N51"/>
  <c r="I51"/>
  <c r="I50"/>
  <c r="Q49"/>
  <c r="N49"/>
  <c r="I49"/>
  <c r="I48"/>
  <c r="I14"/>
  <c r="I13"/>
  <c r="I12"/>
  <c r="I11"/>
  <c r="Q14"/>
  <c r="N14"/>
  <c r="Q13"/>
  <c r="N13"/>
  <c r="N12"/>
  <c r="Q11"/>
  <c r="N11"/>
  <c r="N48"/>
  <c r="N50"/>
  <c r="Q12"/>
  <c r="Q48"/>
  <c r="Q50"/>
</calcChain>
</file>

<file path=xl/sharedStrings.xml><?xml version="1.0" encoding="utf-8"?>
<sst xmlns="http://schemas.openxmlformats.org/spreadsheetml/2006/main" count="112" uniqueCount="60">
  <si>
    <t>CLASSIFICA</t>
  </si>
  <si>
    <t>V</t>
  </si>
  <si>
    <t>S</t>
  </si>
  <si>
    <t>SV</t>
  </si>
  <si>
    <t>SP</t>
  </si>
  <si>
    <t>Q set</t>
  </si>
  <si>
    <t>PF</t>
  </si>
  <si>
    <t>PS</t>
  </si>
  <si>
    <t>Q p.ti</t>
  </si>
  <si>
    <t>GIRONE A</t>
  </si>
  <si>
    <t>GIRONE B</t>
  </si>
  <si>
    <t>campo 1</t>
  </si>
  <si>
    <t>ore</t>
  </si>
  <si>
    <t>gara 01</t>
  </si>
  <si>
    <t>campo 2</t>
  </si>
  <si>
    <t>gara 05</t>
  </si>
  <si>
    <t>gara 04</t>
  </si>
  <si>
    <t>gara 13</t>
  </si>
  <si>
    <t>gara 14</t>
  </si>
  <si>
    <t>gara 17</t>
  </si>
  <si>
    <t xml:space="preserve">FINALE 3°/4° POSTO </t>
  </si>
  <si>
    <t xml:space="preserve">FINALE 1°/2° POSTO </t>
  </si>
  <si>
    <t>gara 7</t>
  </si>
  <si>
    <t>gara 10</t>
  </si>
  <si>
    <t>gara 11</t>
  </si>
  <si>
    <t>BYE</t>
  </si>
  <si>
    <t>gara 15</t>
  </si>
  <si>
    <t>gara 16</t>
  </si>
  <si>
    <t>QUARTI DI FINALE</t>
  </si>
  <si>
    <t>Quarto A</t>
  </si>
  <si>
    <t>Quarto B</t>
  </si>
  <si>
    <t>SEMIFINALI</t>
  </si>
  <si>
    <t>SEMIFINALE A</t>
  </si>
  <si>
    <t>SEMIFINALE B</t>
  </si>
  <si>
    <t>FINALI</t>
  </si>
  <si>
    <t>gara 12</t>
  </si>
  <si>
    <t>gara 6</t>
  </si>
  <si>
    <t>gara 8</t>
  </si>
  <si>
    <t>gara 9</t>
  </si>
  <si>
    <t>BG</t>
  </si>
  <si>
    <t>BS</t>
  </si>
  <si>
    <t>CO</t>
  </si>
  <si>
    <t>MB</t>
  </si>
  <si>
    <t>MI</t>
  </si>
  <si>
    <t>MN</t>
  </si>
  <si>
    <t>PV</t>
  </si>
  <si>
    <t>FINALE REGIONALE CAMPIONATI STUDENTESCHI</t>
  </si>
  <si>
    <t>CELLATICA (BS) GIOVEDI 26 MAGGIO 2022</t>
  </si>
  <si>
    <t>campo 3</t>
  </si>
  <si>
    <t>11.45</t>
  </si>
  <si>
    <t>12.15</t>
  </si>
  <si>
    <t xml:space="preserve">CLASSIFICA ALLIEVI FEMMINILE </t>
  </si>
  <si>
    <t>11.15</t>
  </si>
  <si>
    <t>IPSSEC OLIVETTI (MB)</t>
  </si>
  <si>
    <t>ISTITUTO MANZONI (MN)</t>
  </si>
  <si>
    <t>ISTITUTO A.BORDONI (PV)</t>
  </si>
  <si>
    <t>ISTITUTO  AMALDI (BG)</t>
  </si>
  <si>
    <t>SEVERI CORRENTI (MI)</t>
  </si>
  <si>
    <t>LICEO FERMI (CO)</t>
  </si>
  <si>
    <t>LICEO SCIENTIFICO COPERNICO (BS)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</si>
</sst>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48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u/>
      <sz val="14"/>
      <name val="Calibri"/>
      <family val="2"/>
      <scheme val="minor"/>
    </font>
    <font>
      <u/>
      <sz val="11"/>
      <name val="Calibri"/>
      <family val="2"/>
      <scheme val="minor"/>
    </font>
    <font>
      <u/>
      <sz val="12"/>
      <name val="Calibri"/>
      <family val="2"/>
      <scheme val="minor"/>
    </font>
    <font>
      <sz val="11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7" fillId="0" borderId="0"/>
    <xf numFmtId="0" fontId="14" fillId="0" borderId="0"/>
    <xf numFmtId="0" fontId="14" fillId="0" borderId="0"/>
  </cellStyleXfs>
  <cellXfs count="130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2" fontId="2" fillId="0" borderId="9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1" fillId="0" borderId="5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4" fillId="0" borderId="17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4" fillId="0" borderId="28" xfId="0" applyFont="1" applyFill="1" applyBorder="1" applyAlignment="1">
      <alignment horizontal="left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20" fontId="3" fillId="3" borderId="10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20" fontId="3" fillId="2" borderId="10" xfId="0" applyNumberFormat="1" applyFont="1" applyFill="1" applyBorder="1" applyAlignment="1">
      <alignment horizontal="center" vertical="center" wrapText="1"/>
    </xf>
    <xf numFmtId="20" fontId="3" fillId="4" borderId="1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20" fontId="3" fillId="5" borderId="1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0" fillId="0" borderId="0" xfId="0"/>
    <xf numFmtId="0" fontId="0" fillId="0" borderId="31" xfId="0" applyBorder="1" applyAlignment="1">
      <alignment horizontal="center"/>
    </xf>
    <xf numFmtId="0" fontId="2" fillId="3" borderId="32" xfId="0" applyFont="1" applyFill="1" applyBorder="1" applyAlignment="1">
      <alignment horizontal="center"/>
    </xf>
    <xf numFmtId="0" fontId="0" fillId="0" borderId="33" xfId="0" applyBorder="1" applyAlignment="1">
      <alignment horizontal="center"/>
    </xf>
    <xf numFmtId="0" fontId="2" fillId="3" borderId="36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0" borderId="3" xfId="0" applyFont="1" applyBorder="1"/>
    <xf numFmtId="0" fontId="9" fillId="0" borderId="4" xfId="0" applyFont="1" applyBorder="1"/>
    <xf numFmtId="0" fontId="9" fillId="0" borderId="0" xfId="0" applyFont="1"/>
    <xf numFmtId="0" fontId="9" fillId="0" borderId="5" xfId="0" applyFont="1" applyBorder="1"/>
    <xf numFmtId="0" fontId="9" fillId="0" borderId="6" xfId="0" applyFont="1" applyBorder="1"/>
    <xf numFmtId="0" fontId="9" fillId="0" borderId="7" xfId="0" applyFont="1" applyBorder="1"/>
    <xf numFmtId="0" fontId="9" fillId="0" borderId="8" xfId="0" applyFont="1" applyBorder="1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5" fontId="6" fillId="0" borderId="2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0" fillId="6" borderId="34" xfId="0" applyFill="1" applyBorder="1" applyAlignment="1">
      <alignment horizontal="center"/>
    </xf>
    <xf numFmtId="0" fontId="0" fillId="6" borderId="35" xfId="0" applyFill="1" applyBorder="1" applyAlignment="1">
      <alignment horizontal="center"/>
    </xf>
  </cellXfs>
  <cellStyles count="4">
    <cellStyle name="Normale" xfId="0" builtinId="0"/>
    <cellStyle name="Normale 2" xfId="1"/>
    <cellStyle name="Normale 3" xfId="2"/>
    <cellStyle name="Normale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2"/>
  <sheetViews>
    <sheetView topLeftCell="A49" zoomScale="85" zoomScaleNormal="85" workbookViewId="0">
      <selection activeCell="M59" sqref="M59"/>
    </sheetView>
  </sheetViews>
  <sheetFormatPr defaultRowHeight="15"/>
  <cols>
    <col min="1" max="1" width="2.85546875" customWidth="1"/>
    <col min="2" max="2" width="7.7109375" style="22" bestFit="1" customWidth="1"/>
    <col min="3" max="3" width="2.85546875" customWidth="1"/>
    <col min="4" max="4" width="27.28515625" bestFit="1" customWidth="1"/>
    <col min="6" max="6" width="26.7109375" bestFit="1" customWidth="1"/>
    <col min="8" max="8" width="2.85546875" customWidth="1"/>
    <col min="9" max="9" width="24.7109375" bestFit="1" customWidth="1"/>
    <col min="10" max="11" width="7.5703125" customWidth="1"/>
    <col min="12" max="12" width="7.85546875" customWidth="1"/>
    <col min="13" max="17" width="7.5703125" customWidth="1"/>
    <col min="18" max="18" width="2.85546875" customWidth="1"/>
    <col min="19" max="19" width="3" customWidth="1"/>
  </cols>
  <sheetData>
    <row r="1" spans="1:19" ht="15" customHeight="1">
      <c r="A1" s="114" t="s">
        <v>9</v>
      </c>
      <c r="B1" s="115"/>
      <c r="C1" s="115"/>
      <c r="D1" s="115"/>
      <c r="E1" s="115"/>
      <c r="F1" s="115"/>
      <c r="G1" s="115"/>
      <c r="H1" s="116"/>
      <c r="I1" s="105" t="s">
        <v>46</v>
      </c>
      <c r="J1" s="106"/>
      <c r="K1" s="106"/>
      <c r="L1" s="106"/>
      <c r="M1" s="106"/>
      <c r="N1" s="106"/>
      <c r="O1" s="106"/>
      <c r="P1" s="106"/>
      <c r="Q1" s="106"/>
      <c r="R1" s="107"/>
      <c r="S1" s="1"/>
    </row>
    <row r="2" spans="1:19" ht="15" customHeight="1">
      <c r="A2" s="117"/>
      <c r="B2" s="118"/>
      <c r="C2" s="118"/>
      <c r="D2" s="118"/>
      <c r="E2" s="118"/>
      <c r="F2" s="118"/>
      <c r="G2" s="118"/>
      <c r="H2" s="119"/>
      <c r="I2" s="108"/>
      <c r="J2" s="109"/>
      <c r="K2" s="109"/>
      <c r="L2" s="109"/>
      <c r="M2" s="109"/>
      <c r="N2" s="109"/>
      <c r="O2" s="109"/>
      <c r="P2" s="109"/>
      <c r="Q2" s="109"/>
      <c r="R2" s="110"/>
      <c r="S2" s="1"/>
    </row>
    <row r="3" spans="1:19" ht="15.75" customHeight="1" thickBot="1">
      <c r="A3" s="117"/>
      <c r="B3" s="118"/>
      <c r="C3" s="118"/>
      <c r="D3" s="118"/>
      <c r="E3" s="118"/>
      <c r="F3" s="118"/>
      <c r="G3" s="118"/>
      <c r="H3" s="119"/>
      <c r="I3" s="111"/>
      <c r="J3" s="112"/>
      <c r="K3" s="112"/>
      <c r="L3" s="112"/>
      <c r="M3" s="112"/>
      <c r="N3" s="112"/>
      <c r="O3" s="112"/>
      <c r="P3" s="112"/>
      <c r="Q3" s="112"/>
      <c r="R3" s="113"/>
      <c r="S3" s="1"/>
    </row>
    <row r="4" spans="1:19" ht="15.75" customHeight="1" thickBot="1">
      <c r="A4" s="50"/>
      <c r="B4" s="51" t="s">
        <v>11</v>
      </c>
      <c r="C4" s="52"/>
      <c r="D4" s="99" t="s">
        <v>43</v>
      </c>
      <c r="E4" s="53">
        <v>1</v>
      </c>
      <c r="F4" s="102" t="s">
        <v>44</v>
      </c>
      <c r="G4" s="53">
        <v>0</v>
      </c>
      <c r="H4" s="54"/>
      <c r="I4" s="121" t="s">
        <v>47</v>
      </c>
      <c r="J4" s="106"/>
      <c r="K4" s="106"/>
      <c r="L4" s="106"/>
      <c r="M4" s="106"/>
      <c r="N4" s="106"/>
      <c r="O4" s="106"/>
      <c r="P4" s="106"/>
      <c r="Q4" s="106"/>
      <c r="R4" s="107"/>
      <c r="S4" s="1"/>
    </row>
    <row r="5" spans="1:19" ht="15" customHeight="1">
      <c r="A5" s="50"/>
      <c r="B5" s="55" t="s">
        <v>12</v>
      </c>
      <c r="C5" s="52"/>
      <c r="D5" s="100"/>
      <c r="E5" s="56">
        <v>21</v>
      </c>
      <c r="F5" s="103"/>
      <c r="G5" s="56">
        <v>19</v>
      </c>
      <c r="H5" s="54"/>
      <c r="I5" s="1"/>
      <c r="J5" s="1"/>
      <c r="K5" s="1"/>
      <c r="L5" s="1"/>
      <c r="M5" s="1"/>
      <c r="N5" s="1"/>
      <c r="O5" s="1"/>
      <c r="P5" s="1"/>
      <c r="Q5" s="1"/>
      <c r="R5" s="5"/>
      <c r="S5" s="1"/>
    </row>
    <row r="6" spans="1:19" ht="15" customHeight="1">
      <c r="A6" s="50"/>
      <c r="B6" s="77">
        <v>0.41666666666666669</v>
      </c>
      <c r="C6" s="52"/>
      <c r="D6" s="100"/>
      <c r="E6" s="58"/>
      <c r="F6" s="103"/>
      <c r="G6" s="58"/>
      <c r="H6" s="54"/>
      <c r="I6" s="1"/>
      <c r="J6" s="1"/>
      <c r="K6" s="1"/>
      <c r="L6" s="1"/>
      <c r="M6" s="1"/>
      <c r="N6" s="1"/>
      <c r="O6" s="1"/>
      <c r="P6" s="1"/>
      <c r="Q6" s="1"/>
      <c r="R6" s="5"/>
      <c r="S6" s="1"/>
    </row>
    <row r="7" spans="1:19" ht="15" customHeight="1">
      <c r="A7" s="50"/>
      <c r="B7" s="59" t="s">
        <v>13</v>
      </c>
      <c r="C7" s="52"/>
      <c r="D7" s="101"/>
      <c r="E7" s="58"/>
      <c r="F7" s="104"/>
      <c r="G7" s="58"/>
      <c r="H7" s="54"/>
      <c r="I7" s="1"/>
      <c r="J7" s="1"/>
      <c r="K7" s="1"/>
      <c r="L7" s="1"/>
      <c r="M7" s="1"/>
      <c r="N7" s="1"/>
      <c r="O7" s="1"/>
      <c r="P7" s="1"/>
      <c r="Q7" s="1"/>
      <c r="R7" s="5"/>
      <c r="S7" s="1"/>
    </row>
    <row r="8" spans="1:19" ht="19.5" thickBot="1">
      <c r="A8" s="50"/>
      <c r="B8" s="60"/>
      <c r="C8" s="54"/>
      <c r="D8" s="76"/>
      <c r="E8" s="54"/>
      <c r="F8" s="76"/>
      <c r="G8" s="54"/>
      <c r="H8" s="54"/>
      <c r="I8" s="1"/>
      <c r="J8" s="1"/>
      <c r="K8" s="1"/>
      <c r="L8" s="9"/>
      <c r="M8" s="9"/>
      <c r="N8" s="1"/>
      <c r="O8" s="1"/>
      <c r="P8" s="1"/>
      <c r="Q8" s="1"/>
      <c r="R8" s="5"/>
      <c r="S8" s="1"/>
    </row>
    <row r="9" spans="1:19" ht="15.75" customHeight="1" thickBot="1">
      <c r="A9" s="50"/>
      <c r="B9" s="51"/>
      <c r="C9" s="52"/>
      <c r="D9" s="99" t="s">
        <v>45</v>
      </c>
      <c r="E9" s="53"/>
      <c r="F9" s="102" t="s">
        <v>25</v>
      </c>
      <c r="G9" s="53"/>
      <c r="H9" s="54"/>
      <c r="I9" s="120" t="s">
        <v>0</v>
      </c>
      <c r="J9" s="120"/>
      <c r="K9" s="120"/>
      <c r="L9" s="120"/>
      <c r="M9" s="120"/>
      <c r="N9" s="120"/>
      <c r="O9" s="120"/>
      <c r="P9" s="120"/>
      <c r="Q9" s="120"/>
      <c r="R9" s="5"/>
      <c r="S9" s="1"/>
    </row>
    <row r="10" spans="1:19" ht="15" customHeight="1">
      <c r="A10" s="50"/>
      <c r="B10" s="55"/>
      <c r="C10" s="52"/>
      <c r="D10" s="100"/>
      <c r="E10" s="56"/>
      <c r="F10" s="103"/>
      <c r="G10" s="56"/>
      <c r="H10" s="54"/>
      <c r="I10" s="7"/>
      <c r="J10" s="10" t="s">
        <v>1</v>
      </c>
      <c r="K10" s="10" t="s">
        <v>2</v>
      </c>
      <c r="L10" s="7" t="s">
        <v>3</v>
      </c>
      <c r="M10" s="7" t="s">
        <v>4</v>
      </c>
      <c r="N10" s="7" t="s">
        <v>5</v>
      </c>
      <c r="O10" s="7" t="s">
        <v>6</v>
      </c>
      <c r="P10" s="7" t="s">
        <v>7</v>
      </c>
      <c r="Q10" s="7" t="s">
        <v>8</v>
      </c>
      <c r="R10" s="5"/>
      <c r="S10" s="1"/>
    </row>
    <row r="11" spans="1:19" ht="15" customHeight="1">
      <c r="A11" s="50"/>
      <c r="B11" s="57"/>
      <c r="C11" s="52"/>
      <c r="D11" s="100"/>
      <c r="E11" s="58"/>
      <c r="F11" s="103"/>
      <c r="G11" s="58"/>
      <c r="H11" s="54"/>
      <c r="I11" s="49" t="str">
        <f>D4</f>
        <v>MI</v>
      </c>
      <c r="J11" s="10">
        <v>2</v>
      </c>
      <c r="K11" s="10">
        <v>0</v>
      </c>
      <c r="L11" s="7">
        <f>E4+E14+E24</f>
        <v>2</v>
      </c>
      <c r="M11" s="7">
        <f>G4+G14+G24</f>
        <v>0</v>
      </c>
      <c r="N11" s="11" t="e">
        <f>L11/M11</f>
        <v>#DIV/0!</v>
      </c>
      <c r="O11" s="7">
        <f>E5+E6+E7+E15+E16+E17+E25+E26+E27</f>
        <v>42</v>
      </c>
      <c r="P11" s="7">
        <f>G5+G6+G7+G15+G16+G17+G25+G26+G27</f>
        <v>37</v>
      </c>
      <c r="Q11" s="11">
        <f>O11/P11</f>
        <v>1.1351351351351351</v>
      </c>
      <c r="R11" s="18"/>
      <c r="S11" s="1"/>
    </row>
    <row r="12" spans="1:19" ht="15" customHeight="1">
      <c r="A12" s="50"/>
      <c r="B12" s="59"/>
      <c r="C12" s="52"/>
      <c r="D12" s="101"/>
      <c r="E12" s="58"/>
      <c r="F12" s="104"/>
      <c r="G12" s="58"/>
      <c r="H12" s="54"/>
      <c r="I12" s="49" t="str">
        <f>D9</f>
        <v>PV</v>
      </c>
      <c r="J12" s="10">
        <v>0</v>
      </c>
      <c r="K12" s="10">
        <v>2</v>
      </c>
      <c r="L12" s="7">
        <f>E9+E19+G24</f>
        <v>0</v>
      </c>
      <c r="M12" s="7">
        <f>G9+G19+E24</f>
        <v>2</v>
      </c>
      <c r="N12" s="11">
        <f t="shared" ref="N12:N13" si="0">L12/M12</f>
        <v>0</v>
      </c>
      <c r="O12" s="7">
        <f>E10+E11+E12+E20+E21+G25+G26</f>
        <v>36</v>
      </c>
      <c r="P12" s="7">
        <f>G10+G11+G12+G20+G21+G22+E25+E26+E27</f>
        <v>42</v>
      </c>
      <c r="Q12" s="11">
        <f t="shared" ref="Q12:Q14" si="1">O12/P12</f>
        <v>0.8571428571428571</v>
      </c>
      <c r="R12" s="18"/>
      <c r="S12" s="1"/>
    </row>
    <row r="13" spans="1:19" ht="19.5" thickBot="1">
      <c r="A13" s="50"/>
      <c r="B13" s="60"/>
      <c r="C13" s="54"/>
      <c r="D13" s="76"/>
      <c r="E13" s="54"/>
      <c r="F13" s="76"/>
      <c r="G13" s="54"/>
      <c r="H13" s="54"/>
      <c r="I13" s="49" t="str">
        <f>F9</f>
        <v>BYE</v>
      </c>
      <c r="J13" s="10"/>
      <c r="K13" s="10"/>
      <c r="L13" s="7">
        <f>G9+G14+E29</f>
        <v>0</v>
      </c>
      <c r="M13" s="7">
        <f>E9+E14+G29</f>
        <v>0</v>
      </c>
      <c r="N13" s="11" t="e">
        <f t="shared" si="0"/>
        <v>#DIV/0!</v>
      </c>
      <c r="O13" s="7">
        <f>G10+G11+G12+G15+G16+E30+E31</f>
        <v>0</v>
      </c>
      <c r="P13" s="7">
        <f>E10+E11+E12+E15+E16+E17+G30+G31+G32</f>
        <v>0</v>
      </c>
      <c r="Q13" s="11" t="e">
        <f t="shared" si="1"/>
        <v>#DIV/0!</v>
      </c>
      <c r="R13" s="18"/>
      <c r="S13" s="1"/>
    </row>
    <row r="14" spans="1:19" ht="15.75" customHeight="1" thickBot="1">
      <c r="A14" s="50"/>
      <c r="B14" s="51"/>
      <c r="C14" s="52"/>
      <c r="D14" s="99" t="str">
        <f>D4</f>
        <v>MI</v>
      </c>
      <c r="E14" s="53"/>
      <c r="F14" s="102" t="str">
        <f>F9</f>
        <v>BYE</v>
      </c>
      <c r="G14" s="53"/>
      <c r="H14" s="54"/>
      <c r="I14" s="49" t="str">
        <f>F4</f>
        <v>MN</v>
      </c>
      <c r="J14" s="10">
        <v>1</v>
      </c>
      <c r="K14" s="10">
        <v>1</v>
      </c>
      <c r="L14" s="7">
        <f>G4+G19+G29</f>
        <v>1</v>
      </c>
      <c r="M14" s="7">
        <f>E4+E19+E29</f>
        <v>1</v>
      </c>
      <c r="N14" s="11">
        <f>L14/M14</f>
        <v>1</v>
      </c>
      <c r="O14" s="7">
        <f>G5+G6+G7+G20+G21+G22+G30+G31+G32</f>
        <v>40</v>
      </c>
      <c r="P14" s="7">
        <f>E5+E6+E7+E20+E21+E22+E30+E31+E32</f>
        <v>39</v>
      </c>
      <c r="Q14" s="11">
        <f t="shared" si="1"/>
        <v>1.0256410256410255</v>
      </c>
      <c r="R14" s="18"/>
      <c r="S14" s="1"/>
    </row>
    <row r="15" spans="1:19" ht="15" customHeight="1">
      <c r="A15" s="50"/>
      <c r="B15" s="55"/>
      <c r="C15" s="52"/>
      <c r="D15" s="100"/>
      <c r="E15" s="56"/>
      <c r="F15" s="103"/>
      <c r="G15" s="56"/>
      <c r="H15" s="54"/>
      <c r="I15" s="1"/>
      <c r="J15" s="1"/>
      <c r="K15" s="1"/>
      <c r="L15" s="1">
        <f>L11+L12+L13+L14</f>
        <v>3</v>
      </c>
      <c r="M15" s="1">
        <f>M11+M12+M13+M14</f>
        <v>3</v>
      </c>
      <c r="N15" s="1"/>
      <c r="O15" s="1">
        <f>O11+O12+O13+O14</f>
        <v>118</v>
      </c>
      <c r="P15" s="1">
        <f>P11+P12+P13+P14</f>
        <v>118</v>
      </c>
      <c r="Q15" s="1"/>
      <c r="R15" s="5"/>
      <c r="S15" s="1"/>
    </row>
    <row r="16" spans="1:19" ht="15" customHeight="1">
      <c r="A16" s="50"/>
      <c r="B16" s="57"/>
      <c r="C16" s="52"/>
      <c r="D16" s="100"/>
      <c r="E16" s="58"/>
      <c r="F16" s="103"/>
      <c r="G16" s="58"/>
      <c r="H16" s="54"/>
      <c r="I16" s="92"/>
      <c r="J16" s="92"/>
      <c r="K16" s="92"/>
      <c r="L16" s="92"/>
      <c r="M16" s="92"/>
      <c r="N16" s="92"/>
      <c r="O16" s="92"/>
      <c r="P16" s="92"/>
      <c r="Q16" s="92"/>
      <c r="R16" s="5"/>
      <c r="S16" s="1"/>
    </row>
    <row r="17" spans="1:19" ht="15" customHeight="1">
      <c r="A17" s="50"/>
      <c r="B17" s="59"/>
      <c r="C17" s="52"/>
      <c r="D17" s="101"/>
      <c r="E17" s="58"/>
      <c r="F17" s="104"/>
      <c r="G17" s="58"/>
      <c r="H17" s="54"/>
      <c r="I17" s="92"/>
      <c r="J17" s="92"/>
      <c r="K17" s="92"/>
      <c r="L17" s="92"/>
      <c r="M17" s="92"/>
      <c r="N17" s="92"/>
      <c r="O17" s="92"/>
      <c r="P17" s="92"/>
      <c r="Q17" s="92"/>
      <c r="R17" s="5"/>
      <c r="S17" s="1"/>
    </row>
    <row r="18" spans="1:19" ht="19.5" thickBot="1">
      <c r="A18" s="50"/>
      <c r="B18" s="60"/>
      <c r="C18" s="54"/>
      <c r="D18" s="76"/>
      <c r="E18" s="54"/>
      <c r="F18" s="76"/>
      <c r="G18" s="54"/>
      <c r="H18" s="54"/>
      <c r="I18" s="1"/>
      <c r="J18" s="1"/>
      <c r="K18" s="1"/>
      <c r="L18" s="1"/>
      <c r="M18" s="1"/>
      <c r="N18" s="1"/>
      <c r="O18" s="1"/>
      <c r="P18" s="1"/>
      <c r="Q18" s="1"/>
      <c r="R18" s="5"/>
      <c r="S18" s="1"/>
    </row>
    <row r="19" spans="1:19" ht="15.75" customHeight="1" thickBot="1">
      <c r="A19" s="50"/>
      <c r="B19" s="51" t="s">
        <v>11</v>
      </c>
      <c r="C19" s="52"/>
      <c r="D19" s="99" t="str">
        <f>D9</f>
        <v>PV</v>
      </c>
      <c r="E19" s="53">
        <v>0</v>
      </c>
      <c r="F19" s="102" t="str">
        <f>F4</f>
        <v>MN</v>
      </c>
      <c r="G19" s="53">
        <v>1</v>
      </c>
      <c r="H19" s="54"/>
      <c r="I19" s="1"/>
      <c r="J19" s="1"/>
      <c r="K19" s="1"/>
      <c r="L19" s="1"/>
      <c r="M19" s="1"/>
      <c r="N19" s="1"/>
      <c r="O19" s="1"/>
      <c r="P19" s="1"/>
      <c r="Q19" s="1"/>
      <c r="R19" s="5"/>
      <c r="S19" s="1"/>
    </row>
    <row r="20" spans="1:19" ht="15" customHeight="1">
      <c r="A20" s="50"/>
      <c r="B20" s="55" t="s">
        <v>12</v>
      </c>
      <c r="C20" s="52"/>
      <c r="D20" s="100"/>
      <c r="E20" s="56">
        <v>18</v>
      </c>
      <c r="F20" s="103"/>
      <c r="G20" s="56">
        <v>21</v>
      </c>
      <c r="H20" s="54"/>
      <c r="I20" s="1"/>
      <c r="J20" s="1"/>
      <c r="K20" s="1"/>
      <c r="L20" s="1"/>
      <c r="M20" s="1"/>
      <c r="N20" s="1"/>
      <c r="O20" s="1"/>
      <c r="P20" s="1"/>
      <c r="Q20" s="1"/>
      <c r="R20" s="5"/>
      <c r="S20" s="1"/>
    </row>
    <row r="21" spans="1:19" ht="15" customHeight="1">
      <c r="A21" s="50"/>
      <c r="B21" s="78">
        <v>0.43055555555555558</v>
      </c>
      <c r="C21" s="52"/>
      <c r="D21" s="100"/>
      <c r="E21" s="58"/>
      <c r="F21" s="103"/>
      <c r="G21" s="58"/>
      <c r="H21" s="54"/>
      <c r="I21" s="1"/>
      <c r="J21" s="1"/>
      <c r="K21" s="1"/>
      <c r="L21" s="1"/>
      <c r="M21" s="1"/>
      <c r="N21" s="1"/>
      <c r="O21" s="1"/>
      <c r="P21" s="1"/>
      <c r="Q21" s="1"/>
      <c r="R21" s="5"/>
      <c r="S21" s="1"/>
    </row>
    <row r="22" spans="1:19" ht="15" customHeight="1">
      <c r="A22" s="50"/>
      <c r="B22" s="59" t="s">
        <v>16</v>
      </c>
      <c r="C22" s="52"/>
      <c r="D22" s="101"/>
      <c r="E22" s="58"/>
      <c r="F22" s="104"/>
      <c r="G22" s="58"/>
      <c r="H22" s="54"/>
      <c r="I22" s="1"/>
      <c r="J22" s="1"/>
      <c r="K22" s="1"/>
      <c r="L22" s="1"/>
      <c r="M22" s="1"/>
      <c r="N22" s="1"/>
      <c r="O22" s="1"/>
      <c r="P22" s="1"/>
      <c r="Q22" s="1"/>
      <c r="R22" s="5"/>
      <c r="S22" s="1"/>
    </row>
    <row r="23" spans="1:19" ht="19.5" thickBot="1">
      <c r="A23" s="50"/>
      <c r="B23" s="60"/>
      <c r="C23" s="54"/>
      <c r="D23" s="61"/>
      <c r="E23" s="62"/>
      <c r="F23" s="76"/>
      <c r="G23" s="62"/>
      <c r="H23" s="54"/>
      <c r="I23" s="1"/>
      <c r="J23" s="1"/>
      <c r="K23" s="1"/>
      <c r="L23" s="1"/>
      <c r="M23" s="1"/>
      <c r="N23" s="1"/>
      <c r="O23" s="1"/>
      <c r="P23" s="1"/>
      <c r="Q23" s="1"/>
      <c r="R23" s="5"/>
      <c r="S23" s="1"/>
    </row>
    <row r="24" spans="1:19" ht="15.75" customHeight="1" thickBot="1">
      <c r="A24" s="50"/>
      <c r="B24" s="51" t="s">
        <v>11</v>
      </c>
      <c r="C24" s="52"/>
      <c r="D24" s="99" t="str">
        <f>D14</f>
        <v>MI</v>
      </c>
      <c r="E24" s="53">
        <v>1</v>
      </c>
      <c r="F24" s="99" t="str">
        <f>D9</f>
        <v>PV</v>
      </c>
      <c r="G24" s="53">
        <v>0</v>
      </c>
      <c r="H24" s="54"/>
      <c r="I24" s="1"/>
      <c r="J24" s="1"/>
      <c r="K24" s="1"/>
      <c r="L24" s="1"/>
      <c r="M24" s="1"/>
      <c r="N24" s="1"/>
      <c r="O24" s="1"/>
      <c r="P24" s="1"/>
      <c r="Q24" s="1"/>
      <c r="R24" s="5"/>
      <c r="S24" s="1"/>
    </row>
    <row r="25" spans="1:19" ht="15" customHeight="1">
      <c r="A25" s="50"/>
      <c r="B25" s="55" t="s">
        <v>12</v>
      </c>
      <c r="C25" s="52"/>
      <c r="D25" s="100"/>
      <c r="E25" s="56">
        <v>21</v>
      </c>
      <c r="F25" s="100"/>
      <c r="G25" s="56">
        <v>18</v>
      </c>
      <c r="H25" s="54"/>
      <c r="I25" s="1"/>
      <c r="J25" s="1"/>
      <c r="K25" s="1"/>
      <c r="L25" s="1"/>
      <c r="M25" s="1"/>
      <c r="N25" s="1"/>
      <c r="O25" s="1"/>
      <c r="P25" s="1"/>
      <c r="Q25" s="1"/>
      <c r="R25" s="5"/>
      <c r="S25" s="1"/>
    </row>
    <row r="26" spans="1:19" ht="15" customHeight="1">
      <c r="A26" s="50"/>
      <c r="B26" s="82">
        <v>0.44444444444444442</v>
      </c>
      <c r="C26" s="52"/>
      <c r="D26" s="100"/>
      <c r="E26" s="58"/>
      <c r="F26" s="100"/>
      <c r="G26" s="58"/>
      <c r="H26" s="54"/>
      <c r="I26" s="1"/>
      <c r="J26" s="1"/>
      <c r="K26" s="1"/>
      <c r="L26" s="1"/>
      <c r="M26" s="1"/>
      <c r="N26" s="1"/>
      <c r="O26" s="1"/>
      <c r="P26" s="1"/>
      <c r="Q26" s="1"/>
      <c r="R26" s="5"/>
      <c r="S26" s="1"/>
    </row>
    <row r="27" spans="1:19" ht="15" customHeight="1">
      <c r="A27" s="50"/>
      <c r="B27" s="59" t="s">
        <v>15</v>
      </c>
      <c r="C27" s="52"/>
      <c r="D27" s="101"/>
      <c r="E27" s="58"/>
      <c r="F27" s="101"/>
      <c r="G27" s="58"/>
      <c r="H27" s="54"/>
      <c r="I27" s="1"/>
      <c r="J27" s="1"/>
      <c r="K27" s="1"/>
      <c r="L27" s="1"/>
      <c r="M27" s="1"/>
      <c r="N27" s="1"/>
      <c r="O27" s="1"/>
      <c r="P27" s="1"/>
      <c r="Q27" s="1"/>
      <c r="R27" s="5"/>
      <c r="S27" s="1"/>
    </row>
    <row r="28" spans="1:19" ht="19.5" thickBot="1">
      <c r="A28" s="50"/>
      <c r="B28" s="60"/>
      <c r="C28" s="54"/>
      <c r="D28" s="61"/>
      <c r="E28" s="62"/>
      <c r="F28" s="76"/>
      <c r="G28" s="62"/>
      <c r="H28" s="54"/>
      <c r="I28" s="1"/>
      <c r="J28" s="1"/>
      <c r="K28" s="1"/>
      <c r="L28" s="1"/>
      <c r="M28" s="1"/>
      <c r="N28" s="1"/>
      <c r="O28" s="1"/>
      <c r="P28" s="1"/>
      <c r="Q28" s="1"/>
      <c r="R28" s="5"/>
      <c r="S28" s="1"/>
    </row>
    <row r="29" spans="1:19" ht="15.75" customHeight="1" thickBot="1">
      <c r="A29" s="50"/>
      <c r="B29" s="51"/>
      <c r="C29" s="52"/>
      <c r="D29" s="102" t="str">
        <f>F14</f>
        <v>BYE</v>
      </c>
      <c r="E29" s="53"/>
      <c r="F29" s="102" t="str">
        <f>F19</f>
        <v>MN</v>
      </c>
      <c r="G29" s="53"/>
      <c r="H29" s="54"/>
      <c r="I29" s="1"/>
      <c r="J29" s="1"/>
      <c r="K29" s="1"/>
      <c r="L29" s="9"/>
      <c r="M29" s="9"/>
      <c r="N29" s="1"/>
      <c r="O29" s="1"/>
      <c r="P29" s="1"/>
      <c r="Q29" s="1"/>
      <c r="R29" s="5"/>
      <c r="S29" s="1"/>
    </row>
    <row r="30" spans="1:19" ht="15" customHeight="1">
      <c r="A30" s="50"/>
      <c r="B30" s="55"/>
      <c r="C30" s="52"/>
      <c r="D30" s="103"/>
      <c r="E30" s="56"/>
      <c r="F30" s="103"/>
      <c r="G30" s="56"/>
      <c r="H30" s="54"/>
      <c r="I30" s="1"/>
      <c r="J30" s="1"/>
      <c r="K30" s="1"/>
      <c r="L30" s="9"/>
      <c r="M30" s="9"/>
      <c r="N30" s="1"/>
      <c r="O30" s="1"/>
      <c r="P30" s="1"/>
      <c r="Q30" s="1"/>
      <c r="R30" s="5"/>
      <c r="S30" s="1"/>
    </row>
    <row r="31" spans="1:19" ht="15" customHeight="1">
      <c r="A31" s="50"/>
      <c r="B31" s="57"/>
      <c r="C31" s="52"/>
      <c r="D31" s="103"/>
      <c r="E31" s="58"/>
      <c r="F31" s="103"/>
      <c r="G31" s="58"/>
      <c r="H31" s="54"/>
      <c r="I31" s="1"/>
      <c r="J31" s="1"/>
      <c r="K31" s="1"/>
      <c r="L31" s="9"/>
      <c r="M31" s="9"/>
      <c r="N31" s="1"/>
      <c r="O31" s="1"/>
      <c r="P31" s="1"/>
      <c r="Q31" s="1"/>
      <c r="R31" s="5"/>
      <c r="S31" s="1"/>
    </row>
    <row r="32" spans="1:19" ht="15" customHeight="1">
      <c r="A32" s="50"/>
      <c r="B32" s="59"/>
      <c r="C32" s="52"/>
      <c r="D32" s="104"/>
      <c r="E32" s="58"/>
      <c r="F32" s="104"/>
      <c r="G32" s="58"/>
      <c r="H32" s="54"/>
      <c r="I32" s="1"/>
      <c r="J32" s="1"/>
      <c r="K32" s="1"/>
      <c r="L32" s="9"/>
      <c r="M32" s="9"/>
      <c r="N32" s="1"/>
      <c r="O32" s="1"/>
      <c r="P32" s="1"/>
      <c r="Q32" s="1"/>
      <c r="R32" s="5"/>
      <c r="S32" s="1"/>
    </row>
    <row r="33" spans="1:19" ht="19.5" thickBot="1">
      <c r="A33" s="63"/>
      <c r="B33" s="64"/>
      <c r="C33" s="65"/>
      <c r="D33" s="66"/>
      <c r="E33" s="65"/>
      <c r="F33" s="66"/>
      <c r="G33" s="65"/>
      <c r="H33" s="65"/>
      <c r="I33" s="14"/>
      <c r="J33" s="14"/>
      <c r="K33" s="14"/>
      <c r="L33" s="16"/>
      <c r="M33" s="16"/>
      <c r="N33" s="14"/>
      <c r="O33" s="14"/>
      <c r="P33" s="14"/>
      <c r="Q33" s="14"/>
      <c r="R33" s="17"/>
      <c r="S33" s="1"/>
    </row>
    <row r="34" spans="1:19" ht="18.75">
      <c r="A34" s="54"/>
      <c r="B34" s="60"/>
      <c r="C34" s="54"/>
      <c r="D34" s="76"/>
      <c r="E34" s="54"/>
      <c r="F34" s="76"/>
      <c r="G34" s="54"/>
      <c r="H34" s="54"/>
      <c r="I34" s="1"/>
      <c r="J34" s="1"/>
      <c r="K34" s="1"/>
      <c r="L34" s="9"/>
      <c r="M34" s="9"/>
      <c r="N34" s="1"/>
      <c r="O34" s="1"/>
      <c r="P34" s="1"/>
      <c r="Q34" s="1"/>
      <c r="R34" s="1"/>
      <c r="S34" s="1"/>
    </row>
    <row r="35" spans="1:19" ht="18.75">
      <c r="A35" s="54"/>
      <c r="B35" s="60"/>
      <c r="C35" s="54"/>
      <c r="D35" s="76"/>
      <c r="E35" s="54"/>
      <c r="F35" s="76"/>
      <c r="G35" s="54"/>
      <c r="H35" s="54"/>
      <c r="I35" s="1"/>
      <c r="J35" s="1"/>
      <c r="K35" s="1"/>
      <c r="L35" s="9"/>
      <c r="M35" s="9"/>
      <c r="N35" s="1"/>
      <c r="O35" s="1"/>
      <c r="P35" s="1"/>
      <c r="Q35" s="1"/>
      <c r="R35" s="1"/>
      <c r="S35" s="1"/>
    </row>
    <row r="36" spans="1:19" ht="18.75">
      <c r="A36" s="54"/>
      <c r="B36" s="60"/>
      <c r="C36" s="54"/>
      <c r="D36" s="76"/>
      <c r="E36" s="54"/>
      <c r="F36" s="76"/>
      <c r="G36" s="54"/>
      <c r="H36" s="54"/>
      <c r="I36" s="1"/>
      <c r="J36" s="1"/>
      <c r="K36" s="1"/>
      <c r="L36" s="9"/>
      <c r="M36" s="9"/>
      <c r="N36" s="1"/>
      <c r="O36" s="1"/>
      <c r="P36" s="1"/>
      <c r="Q36" s="1"/>
      <c r="R36" s="1"/>
      <c r="S36" s="1"/>
    </row>
    <row r="37" spans="1:19" ht="19.5" thickBot="1">
      <c r="A37" s="54"/>
      <c r="B37" s="60"/>
      <c r="C37" s="54"/>
      <c r="D37" s="76"/>
      <c r="E37" s="54"/>
      <c r="F37" s="76"/>
      <c r="G37" s="54"/>
      <c r="H37" s="54"/>
      <c r="I37" s="1"/>
      <c r="J37" s="1"/>
      <c r="K37" s="1"/>
      <c r="L37" s="9"/>
      <c r="M37" s="9"/>
      <c r="N37" s="1"/>
      <c r="O37" s="1"/>
      <c r="P37" s="1"/>
      <c r="Q37" s="1"/>
      <c r="R37" s="1"/>
      <c r="S37" s="1"/>
    </row>
    <row r="38" spans="1:19" ht="15" customHeight="1">
      <c r="A38" s="93" t="s">
        <v>10</v>
      </c>
      <c r="B38" s="94"/>
      <c r="C38" s="94"/>
      <c r="D38" s="94"/>
      <c r="E38" s="94"/>
      <c r="F38" s="94"/>
      <c r="G38" s="94"/>
      <c r="H38" s="95"/>
      <c r="I38" s="105" t="s">
        <v>46</v>
      </c>
      <c r="J38" s="106"/>
      <c r="K38" s="106"/>
      <c r="L38" s="106"/>
      <c r="M38" s="106"/>
      <c r="N38" s="106"/>
      <c r="O38" s="106"/>
      <c r="P38" s="106"/>
      <c r="Q38" s="106"/>
      <c r="R38" s="107"/>
    </row>
    <row r="39" spans="1:19" ht="15" customHeight="1">
      <c r="A39" s="96"/>
      <c r="B39" s="97"/>
      <c r="C39" s="97"/>
      <c r="D39" s="97"/>
      <c r="E39" s="97"/>
      <c r="F39" s="97"/>
      <c r="G39" s="97"/>
      <c r="H39" s="98"/>
      <c r="I39" s="108"/>
      <c r="J39" s="109"/>
      <c r="K39" s="109"/>
      <c r="L39" s="109"/>
      <c r="M39" s="109"/>
      <c r="N39" s="109"/>
      <c r="O39" s="109"/>
      <c r="P39" s="109"/>
      <c r="Q39" s="109"/>
      <c r="R39" s="110"/>
    </row>
    <row r="40" spans="1:19" ht="15.75" customHeight="1" thickBot="1">
      <c r="A40" s="96"/>
      <c r="B40" s="97"/>
      <c r="C40" s="97"/>
      <c r="D40" s="97"/>
      <c r="E40" s="97"/>
      <c r="F40" s="97"/>
      <c r="G40" s="97"/>
      <c r="H40" s="98"/>
      <c r="I40" s="111"/>
      <c r="J40" s="112"/>
      <c r="K40" s="112"/>
      <c r="L40" s="112"/>
      <c r="M40" s="112"/>
      <c r="N40" s="112"/>
      <c r="O40" s="112"/>
      <c r="P40" s="112"/>
      <c r="Q40" s="112"/>
      <c r="R40" s="113"/>
    </row>
    <row r="41" spans="1:19" ht="15.75" customHeight="1" thickBot="1">
      <c r="A41" s="50"/>
      <c r="B41" s="51" t="s">
        <v>14</v>
      </c>
      <c r="C41" s="52"/>
      <c r="D41" s="99" t="s">
        <v>39</v>
      </c>
      <c r="E41" s="53">
        <v>1</v>
      </c>
      <c r="F41" s="102" t="s">
        <v>40</v>
      </c>
      <c r="G41" s="53">
        <v>0</v>
      </c>
      <c r="H41" s="54"/>
      <c r="I41" s="121" t="s">
        <v>47</v>
      </c>
      <c r="J41" s="106"/>
      <c r="K41" s="106"/>
      <c r="L41" s="106"/>
      <c r="M41" s="106"/>
      <c r="N41" s="106"/>
      <c r="O41" s="106"/>
      <c r="P41" s="106"/>
      <c r="Q41" s="106"/>
      <c r="R41" s="107"/>
    </row>
    <row r="42" spans="1:19" ht="15" customHeight="1">
      <c r="A42" s="50"/>
      <c r="B42" s="55" t="s">
        <v>12</v>
      </c>
      <c r="C42" s="52"/>
      <c r="D42" s="100"/>
      <c r="E42" s="56">
        <v>21</v>
      </c>
      <c r="F42" s="103"/>
      <c r="G42" s="56">
        <v>19</v>
      </c>
      <c r="H42" s="54"/>
      <c r="I42" s="1"/>
      <c r="J42" s="1"/>
      <c r="K42" s="1"/>
      <c r="L42" s="1"/>
      <c r="M42" s="1"/>
      <c r="N42" s="1"/>
      <c r="O42" s="1"/>
      <c r="P42" s="1"/>
      <c r="Q42" s="1"/>
      <c r="R42" s="5"/>
    </row>
    <row r="43" spans="1:19" ht="15" customHeight="1">
      <c r="A43" s="50"/>
      <c r="B43" s="77">
        <v>0.41666666666666669</v>
      </c>
      <c r="C43" s="52"/>
      <c r="D43" s="100"/>
      <c r="E43" s="58"/>
      <c r="F43" s="103"/>
      <c r="G43" s="58"/>
      <c r="H43" s="54"/>
      <c r="I43" s="1"/>
      <c r="J43" s="1"/>
      <c r="K43" s="1"/>
      <c r="L43" s="1"/>
      <c r="M43" s="1"/>
      <c r="N43" s="1"/>
      <c r="O43" s="1"/>
      <c r="P43" s="1"/>
      <c r="Q43" s="1"/>
      <c r="R43" s="5"/>
    </row>
    <row r="44" spans="1:19" ht="15" customHeight="1">
      <c r="A44" s="50"/>
      <c r="B44" s="59" t="s">
        <v>36</v>
      </c>
      <c r="C44" s="52"/>
      <c r="D44" s="101"/>
      <c r="E44" s="58"/>
      <c r="F44" s="104"/>
      <c r="G44" s="58"/>
      <c r="H44" s="54"/>
      <c r="I44" s="1"/>
      <c r="J44" s="1"/>
      <c r="K44" s="1"/>
      <c r="L44" s="1"/>
      <c r="M44" s="1"/>
      <c r="N44" s="1"/>
      <c r="O44" s="1"/>
      <c r="P44" s="1"/>
      <c r="Q44" s="1"/>
      <c r="R44" s="5"/>
    </row>
    <row r="45" spans="1:19" ht="19.5" thickBot="1">
      <c r="A45" s="50"/>
      <c r="B45" s="60"/>
      <c r="C45" s="54"/>
      <c r="D45" s="76"/>
      <c r="E45" s="54"/>
      <c r="F45" s="76"/>
      <c r="G45" s="54"/>
      <c r="H45" s="54"/>
      <c r="I45" s="1"/>
      <c r="J45" s="1"/>
      <c r="K45" s="1"/>
      <c r="L45" s="9"/>
      <c r="M45" s="9"/>
      <c r="N45" s="1"/>
      <c r="O45" s="1"/>
      <c r="P45" s="1"/>
      <c r="Q45" s="1"/>
      <c r="R45" s="5"/>
    </row>
    <row r="46" spans="1:19" ht="15.75" customHeight="1" thickBot="1">
      <c r="A46" s="50"/>
      <c r="B46" s="51" t="s">
        <v>48</v>
      </c>
      <c r="C46" s="52"/>
      <c r="D46" s="99" t="s">
        <v>41</v>
      </c>
      <c r="E46" s="53">
        <v>1</v>
      </c>
      <c r="F46" s="102" t="s">
        <v>42</v>
      </c>
      <c r="G46" s="53">
        <v>0</v>
      </c>
      <c r="H46" s="54"/>
      <c r="I46" s="120" t="s">
        <v>0</v>
      </c>
      <c r="J46" s="120"/>
      <c r="K46" s="120"/>
      <c r="L46" s="120"/>
      <c r="M46" s="120"/>
      <c r="N46" s="120"/>
      <c r="O46" s="120"/>
      <c r="P46" s="120"/>
      <c r="Q46" s="120"/>
      <c r="R46" s="5"/>
    </row>
    <row r="47" spans="1:19" ht="15" customHeight="1">
      <c r="A47" s="50"/>
      <c r="B47" s="55" t="s">
        <v>12</v>
      </c>
      <c r="C47" s="52"/>
      <c r="D47" s="100"/>
      <c r="E47" s="56">
        <v>21</v>
      </c>
      <c r="F47" s="103"/>
      <c r="G47" s="56">
        <v>7</v>
      </c>
      <c r="H47" s="54"/>
      <c r="I47" s="7"/>
      <c r="J47" s="10" t="s">
        <v>1</v>
      </c>
      <c r="K47" s="10" t="s">
        <v>2</v>
      </c>
      <c r="L47" s="7" t="s">
        <v>3</v>
      </c>
      <c r="M47" s="7" t="s">
        <v>4</v>
      </c>
      <c r="N47" s="7" t="s">
        <v>5</v>
      </c>
      <c r="O47" s="7" t="s">
        <v>6</v>
      </c>
      <c r="P47" s="7" t="s">
        <v>7</v>
      </c>
      <c r="Q47" s="7" t="s">
        <v>8</v>
      </c>
      <c r="R47" s="5"/>
    </row>
    <row r="48" spans="1:19" ht="15" customHeight="1">
      <c r="A48" s="50"/>
      <c r="B48" s="77">
        <v>0.41666666666666669</v>
      </c>
      <c r="C48" s="52"/>
      <c r="D48" s="100"/>
      <c r="E48" s="58"/>
      <c r="F48" s="103"/>
      <c r="G48" s="58"/>
      <c r="H48" s="54"/>
      <c r="I48" s="49" t="str">
        <f>D41</f>
        <v>BG</v>
      </c>
      <c r="J48" s="10">
        <v>3</v>
      </c>
      <c r="K48" s="10">
        <v>0</v>
      </c>
      <c r="L48" s="7">
        <f>E41+E51+E61</f>
        <v>3</v>
      </c>
      <c r="M48" s="7">
        <f>G41+G51+G61</f>
        <v>0</v>
      </c>
      <c r="N48" s="11" t="e">
        <f>L48/M48</f>
        <v>#DIV/0!</v>
      </c>
      <c r="O48" s="7">
        <f>E42+E43+E44+E52+E53+E54+E62+E63+E64</f>
        <v>63</v>
      </c>
      <c r="P48" s="7">
        <f>G42+G43+G44+G52+G53+G54+G62+G63+G64</f>
        <v>45</v>
      </c>
      <c r="Q48" s="11">
        <f>O48/P48</f>
        <v>1.4</v>
      </c>
      <c r="R48" s="18"/>
    </row>
    <row r="49" spans="1:18" ht="15" customHeight="1">
      <c r="A49" s="50"/>
      <c r="B49" s="59" t="s">
        <v>22</v>
      </c>
      <c r="C49" s="52"/>
      <c r="D49" s="101"/>
      <c r="E49" s="58"/>
      <c r="F49" s="104"/>
      <c r="G49" s="58"/>
      <c r="H49" s="54"/>
      <c r="I49" s="49" t="str">
        <f>D46</f>
        <v>CO</v>
      </c>
      <c r="J49" s="10">
        <v>1</v>
      </c>
      <c r="K49" s="10">
        <v>2</v>
      </c>
      <c r="L49" s="7">
        <f>E46+E56+G61</f>
        <v>1</v>
      </c>
      <c r="M49" s="7">
        <f>G46+G56+E61</f>
        <v>2</v>
      </c>
      <c r="N49" s="11">
        <f t="shared" ref="N49:N50" si="2">L49/M49</f>
        <v>0.5</v>
      </c>
      <c r="O49" s="7">
        <f>E47+E48+E49+E57+E58+E59+G62+G63+G64</f>
        <v>59</v>
      </c>
      <c r="P49" s="7">
        <f>G47+G48+G49+G57+G58+G59+E62+E63+E64</f>
        <v>51</v>
      </c>
      <c r="Q49" s="11">
        <f t="shared" ref="Q49:Q51" si="3">O49/P49</f>
        <v>1.1568627450980393</v>
      </c>
      <c r="R49" s="18"/>
    </row>
    <row r="50" spans="1:18" ht="19.5" thickBot="1">
      <c r="A50" s="50"/>
      <c r="B50" s="60"/>
      <c r="C50" s="54"/>
      <c r="D50" s="76"/>
      <c r="E50" s="54"/>
      <c r="F50" s="76"/>
      <c r="G50" s="54"/>
      <c r="H50" s="54"/>
      <c r="I50" s="49" t="str">
        <f>F46</f>
        <v>MB</v>
      </c>
      <c r="J50" s="10">
        <v>0</v>
      </c>
      <c r="K50" s="10">
        <v>3</v>
      </c>
      <c r="L50" s="7">
        <f>G46+G51+E66</f>
        <v>0</v>
      </c>
      <c r="M50" s="7">
        <f>E46+E51+G66</f>
        <v>3</v>
      </c>
      <c r="N50" s="11">
        <f t="shared" si="2"/>
        <v>0</v>
      </c>
      <c r="O50" s="7">
        <f>G47+G48+G49+G52+G53+G54+E67+E68+E69</f>
        <v>27</v>
      </c>
      <c r="P50" s="7">
        <f>E47+E48+E49+E52+E53+E54+G67+G68+G69</f>
        <v>63</v>
      </c>
      <c r="Q50" s="11">
        <f t="shared" si="3"/>
        <v>0.42857142857142855</v>
      </c>
      <c r="R50" s="18"/>
    </row>
    <row r="51" spans="1:18" ht="15.75" customHeight="1" thickBot="1">
      <c r="A51" s="50"/>
      <c r="B51" s="51" t="s">
        <v>14</v>
      </c>
      <c r="C51" s="52"/>
      <c r="D51" s="99" t="str">
        <f>D41</f>
        <v>BG</v>
      </c>
      <c r="E51" s="53">
        <v>1</v>
      </c>
      <c r="F51" s="102" t="str">
        <f>F46</f>
        <v>MB</v>
      </c>
      <c r="G51" s="53">
        <v>0</v>
      </c>
      <c r="H51" s="54"/>
      <c r="I51" s="49" t="str">
        <f>F41</f>
        <v>BS</v>
      </c>
      <c r="J51" s="10">
        <v>2</v>
      </c>
      <c r="K51" s="10">
        <v>1</v>
      </c>
      <c r="L51" s="7">
        <f>G41+G56+G66</f>
        <v>2</v>
      </c>
      <c r="M51" s="7">
        <f>E41+E56+E66</f>
        <v>1</v>
      </c>
      <c r="N51" s="11">
        <f>L51/M51</f>
        <v>2</v>
      </c>
      <c r="O51" s="7">
        <f>G42+G43+G44+G57+G58+G59+G67+G68+G69</f>
        <v>63</v>
      </c>
      <c r="P51" s="7">
        <f>E42+E43+E44+E57+E58+E59+E67+E68+E69</f>
        <v>53</v>
      </c>
      <c r="Q51" s="11">
        <f t="shared" si="3"/>
        <v>1.1886792452830188</v>
      </c>
      <c r="R51" s="18"/>
    </row>
    <row r="52" spans="1:18" ht="15" customHeight="1">
      <c r="A52" s="50"/>
      <c r="B52" s="55" t="s">
        <v>12</v>
      </c>
      <c r="C52" s="52"/>
      <c r="D52" s="100"/>
      <c r="E52" s="56">
        <v>21</v>
      </c>
      <c r="F52" s="103"/>
      <c r="G52" s="56">
        <v>9</v>
      </c>
      <c r="H52" s="54"/>
      <c r="I52" s="1"/>
      <c r="J52" s="1"/>
      <c r="K52" s="1"/>
      <c r="L52" s="1">
        <f>L48+L49+L50+L51</f>
        <v>6</v>
      </c>
      <c r="M52" s="1">
        <f>M48+M49+M50+M51</f>
        <v>6</v>
      </c>
      <c r="N52" s="1"/>
      <c r="O52" s="1">
        <f>O48+O49+O50+O51</f>
        <v>212</v>
      </c>
      <c r="P52" s="1">
        <f>P48+P49+P50+P51</f>
        <v>212</v>
      </c>
      <c r="Q52" s="1"/>
      <c r="R52" s="5"/>
    </row>
    <row r="53" spans="1:18" ht="15" customHeight="1">
      <c r="A53" s="50"/>
      <c r="B53" s="78">
        <v>0.43055555555555558</v>
      </c>
      <c r="C53" s="52"/>
      <c r="D53" s="100"/>
      <c r="E53" s="58"/>
      <c r="F53" s="103"/>
      <c r="G53" s="58"/>
      <c r="H53" s="54"/>
      <c r="I53" s="92"/>
      <c r="J53" s="92"/>
      <c r="K53" s="92"/>
      <c r="L53" s="92"/>
      <c r="M53" s="92"/>
      <c r="N53" s="92"/>
      <c r="O53" s="92"/>
      <c r="P53" s="92"/>
      <c r="Q53" s="92"/>
      <c r="R53" s="5"/>
    </row>
    <row r="54" spans="1:18" ht="15" customHeight="1">
      <c r="A54" s="50"/>
      <c r="B54" s="59" t="s">
        <v>37</v>
      </c>
      <c r="C54" s="52"/>
      <c r="D54" s="101"/>
      <c r="E54" s="58"/>
      <c r="F54" s="104"/>
      <c r="G54" s="58"/>
      <c r="H54" s="54"/>
      <c r="I54" s="92"/>
      <c r="J54" s="92"/>
      <c r="K54" s="92"/>
      <c r="L54" s="92"/>
      <c r="M54" s="92"/>
      <c r="N54" s="92"/>
      <c r="O54" s="92"/>
      <c r="P54" s="92"/>
      <c r="Q54" s="92"/>
      <c r="R54" s="5"/>
    </row>
    <row r="55" spans="1:18" ht="19.5" thickBot="1">
      <c r="A55" s="50"/>
      <c r="B55" s="60"/>
      <c r="C55" s="54"/>
      <c r="D55" s="76"/>
      <c r="E55" s="54"/>
      <c r="F55" s="76"/>
      <c r="G55" s="54"/>
      <c r="H55" s="54"/>
      <c r="I55" s="1"/>
      <c r="J55" s="1"/>
      <c r="K55" s="1"/>
      <c r="L55" s="1"/>
      <c r="M55" s="1"/>
      <c r="N55" s="1"/>
      <c r="O55" s="1"/>
      <c r="P55" s="1"/>
      <c r="Q55" s="1"/>
      <c r="R55" s="5"/>
    </row>
    <row r="56" spans="1:18" ht="15.75" customHeight="1" thickBot="1">
      <c r="A56" s="50"/>
      <c r="B56" s="51" t="s">
        <v>48</v>
      </c>
      <c r="C56" s="52"/>
      <c r="D56" s="99" t="str">
        <f>D46</f>
        <v>CO</v>
      </c>
      <c r="E56" s="53">
        <v>0</v>
      </c>
      <c r="F56" s="102" t="str">
        <f>F41</f>
        <v>BS</v>
      </c>
      <c r="G56" s="53">
        <v>1</v>
      </c>
      <c r="H56" s="54"/>
      <c r="I56" s="1"/>
      <c r="J56" s="1"/>
      <c r="K56" s="1"/>
      <c r="L56" s="1"/>
      <c r="M56" s="1"/>
      <c r="N56" s="1"/>
      <c r="O56" s="1"/>
      <c r="P56" s="1"/>
      <c r="Q56" s="1"/>
      <c r="R56" s="5"/>
    </row>
    <row r="57" spans="1:18" ht="15" customHeight="1">
      <c r="A57" s="50"/>
      <c r="B57" s="55" t="s">
        <v>12</v>
      </c>
      <c r="C57" s="52"/>
      <c r="D57" s="100"/>
      <c r="E57" s="56">
        <v>21</v>
      </c>
      <c r="F57" s="103"/>
      <c r="G57" s="56">
        <v>23</v>
      </c>
      <c r="H57" s="54"/>
      <c r="I57" s="1"/>
      <c r="J57" s="1"/>
      <c r="K57" s="1"/>
      <c r="L57" s="1"/>
      <c r="M57" s="1"/>
      <c r="N57" s="1"/>
      <c r="O57" s="1"/>
      <c r="P57" s="1"/>
      <c r="Q57" s="1"/>
      <c r="R57" s="5"/>
    </row>
    <row r="58" spans="1:18" ht="15" customHeight="1">
      <c r="A58" s="50"/>
      <c r="B58" s="78">
        <v>0.43055555555555558</v>
      </c>
      <c r="C58" s="52"/>
      <c r="D58" s="100"/>
      <c r="E58" s="58"/>
      <c r="F58" s="103"/>
      <c r="G58" s="58"/>
      <c r="H58" s="54"/>
      <c r="I58" s="1"/>
      <c r="J58" s="1"/>
      <c r="K58" s="1"/>
      <c r="L58" s="1"/>
      <c r="M58" s="1"/>
      <c r="N58" s="1"/>
      <c r="O58" s="1"/>
      <c r="P58" s="1"/>
      <c r="Q58" s="1"/>
      <c r="R58" s="5"/>
    </row>
    <row r="59" spans="1:18" ht="15" customHeight="1">
      <c r="A59" s="50"/>
      <c r="B59" s="59" t="s">
        <v>38</v>
      </c>
      <c r="C59" s="52"/>
      <c r="D59" s="101"/>
      <c r="E59" s="58"/>
      <c r="F59" s="104"/>
      <c r="G59" s="58"/>
      <c r="H59" s="54"/>
      <c r="I59" s="1"/>
      <c r="J59" s="1"/>
      <c r="K59" s="1"/>
      <c r="L59" s="1"/>
      <c r="M59" s="1"/>
      <c r="N59" s="1"/>
      <c r="O59" s="1"/>
      <c r="P59" s="1"/>
      <c r="Q59" s="1"/>
      <c r="R59" s="5"/>
    </row>
    <row r="60" spans="1:18" ht="19.5" thickBot="1">
      <c r="A60" s="50"/>
      <c r="B60" s="60"/>
      <c r="C60" s="54"/>
      <c r="D60" s="61"/>
      <c r="E60" s="62"/>
      <c r="F60" s="76"/>
      <c r="G60" s="62"/>
      <c r="H60" s="54"/>
      <c r="I60" s="1"/>
      <c r="J60" s="1"/>
      <c r="K60" s="1"/>
      <c r="L60" s="1"/>
      <c r="M60" s="1"/>
      <c r="N60" s="1"/>
      <c r="O60" s="1"/>
      <c r="P60" s="1"/>
      <c r="Q60" s="1"/>
      <c r="R60" s="5"/>
    </row>
    <row r="61" spans="1:18" ht="15.75" customHeight="1" thickBot="1">
      <c r="A61" s="50"/>
      <c r="B61" s="51" t="s">
        <v>14</v>
      </c>
      <c r="C61" s="52"/>
      <c r="D61" s="99" t="str">
        <f>D51</f>
        <v>BG</v>
      </c>
      <c r="E61" s="53">
        <v>1</v>
      </c>
      <c r="F61" s="99" t="str">
        <f>D56</f>
        <v>CO</v>
      </c>
      <c r="G61" s="53">
        <v>0</v>
      </c>
      <c r="H61" s="54"/>
      <c r="I61" s="1"/>
      <c r="J61" s="1"/>
      <c r="K61" s="1"/>
      <c r="L61" s="1"/>
      <c r="M61" s="1"/>
      <c r="N61" s="1"/>
      <c r="O61" s="1"/>
      <c r="P61" s="1"/>
      <c r="Q61" s="1"/>
      <c r="R61" s="5"/>
    </row>
    <row r="62" spans="1:18" ht="15" customHeight="1">
      <c r="A62" s="50"/>
      <c r="B62" s="55" t="s">
        <v>12</v>
      </c>
      <c r="C62" s="52"/>
      <c r="D62" s="100"/>
      <c r="E62" s="56">
        <v>21</v>
      </c>
      <c r="F62" s="100"/>
      <c r="G62" s="56">
        <v>17</v>
      </c>
      <c r="H62" s="54"/>
      <c r="I62" s="1"/>
      <c r="J62" s="1"/>
      <c r="K62" s="1"/>
      <c r="L62" s="1"/>
      <c r="M62" s="1"/>
      <c r="N62" s="1"/>
      <c r="O62" s="1"/>
      <c r="P62" s="1"/>
      <c r="Q62" s="1"/>
      <c r="R62" s="5"/>
    </row>
    <row r="63" spans="1:18" ht="15" customHeight="1">
      <c r="A63" s="50"/>
      <c r="B63" s="82">
        <v>0.44444444444444442</v>
      </c>
      <c r="C63" s="52"/>
      <c r="D63" s="100"/>
      <c r="E63" s="58"/>
      <c r="F63" s="100"/>
      <c r="G63" s="58"/>
      <c r="H63" s="54"/>
      <c r="I63" s="1"/>
      <c r="J63" s="1"/>
      <c r="K63" s="1"/>
      <c r="L63" s="1"/>
      <c r="M63" s="1"/>
      <c r="N63" s="1"/>
      <c r="O63" s="1"/>
      <c r="P63" s="1"/>
      <c r="Q63" s="1"/>
      <c r="R63" s="5"/>
    </row>
    <row r="64" spans="1:18" ht="15" customHeight="1">
      <c r="A64" s="50"/>
      <c r="B64" s="59" t="s">
        <v>23</v>
      </c>
      <c r="C64" s="52"/>
      <c r="D64" s="101"/>
      <c r="E64" s="58"/>
      <c r="F64" s="101"/>
      <c r="G64" s="58"/>
      <c r="H64" s="54"/>
      <c r="I64" s="1"/>
      <c r="J64" s="1"/>
      <c r="K64" s="1"/>
      <c r="L64" s="1"/>
      <c r="M64" s="1"/>
      <c r="N64" s="1"/>
      <c r="O64" s="1"/>
      <c r="P64" s="1"/>
      <c r="Q64" s="1"/>
      <c r="R64" s="5"/>
    </row>
    <row r="65" spans="1:18" ht="19.5" thickBot="1">
      <c r="A65" s="50"/>
      <c r="B65" s="60"/>
      <c r="C65" s="54"/>
      <c r="D65" s="61"/>
      <c r="E65" s="62"/>
      <c r="F65" s="76"/>
      <c r="G65" s="62"/>
      <c r="H65" s="54"/>
      <c r="I65" s="1"/>
      <c r="J65" s="1"/>
      <c r="K65" s="1"/>
      <c r="L65" s="1"/>
      <c r="M65" s="1"/>
      <c r="N65" s="1"/>
      <c r="O65" s="1"/>
      <c r="P65" s="1"/>
      <c r="Q65" s="1"/>
      <c r="R65" s="5"/>
    </row>
    <row r="66" spans="1:18" ht="15.75" customHeight="1" thickBot="1">
      <c r="A66" s="50"/>
      <c r="B66" s="51" t="s">
        <v>48</v>
      </c>
      <c r="C66" s="52"/>
      <c r="D66" s="102" t="str">
        <f>F51</f>
        <v>MB</v>
      </c>
      <c r="E66" s="53">
        <v>0</v>
      </c>
      <c r="F66" s="102" t="str">
        <f>F56</f>
        <v>BS</v>
      </c>
      <c r="G66" s="53">
        <v>1</v>
      </c>
      <c r="H66" s="54"/>
      <c r="I66" s="1"/>
      <c r="J66" s="1"/>
      <c r="K66" s="1"/>
      <c r="L66" s="9"/>
      <c r="M66" s="9"/>
      <c r="N66" s="1"/>
      <c r="O66" s="1"/>
      <c r="P66" s="1"/>
      <c r="Q66" s="1"/>
      <c r="R66" s="5"/>
    </row>
    <row r="67" spans="1:18" ht="15" customHeight="1">
      <c r="A67" s="50"/>
      <c r="B67" s="55" t="s">
        <v>12</v>
      </c>
      <c r="C67" s="52"/>
      <c r="D67" s="103"/>
      <c r="E67" s="56">
        <v>11</v>
      </c>
      <c r="F67" s="103"/>
      <c r="G67" s="56">
        <v>21</v>
      </c>
      <c r="H67" s="54"/>
      <c r="I67" s="1"/>
      <c r="J67" s="1"/>
      <c r="K67" s="1"/>
      <c r="L67" s="9"/>
      <c r="M67" s="9"/>
      <c r="N67" s="1"/>
      <c r="O67" s="1"/>
      <c r="P67" s="1"/>
      <c r="Q67" s="1"/>
      <c r="R67" s="5"/>
    </row>
    <row r="68" spans="1:18" ht="15" customHeight="1">
      <c r="A68" s="50"/>
      <c r="B68" s="82">
        <v>0.44444444444444442</v>
      </c>
      <c r="C68" s="52"/>
      <c r="D68" s="103"/>
      <c r="E68" s="58"/>
      <c r="F68" s="103"/>
      <c r="G68" s="58"/>
      <c r="H68" s="54"/>
      <c r="I68" s="1"/>
      <c r="J68" s="1"/>
      <c r="K68" s="1"/>
      <c r="L68" s="9"/>
      <c r="M68" s="9"/>
      <c r="N68" s="1"/>
      <c r="O68" s="1"/>
      <c r="P68" s="1"/>
      <c r="Q68" s="1"/>
      <c r="R68" s="5"/>
    </row>
    <row r="69" spans="1:18" ht="15" customHeight="1">
      <c r="A69" s="50"/>
      <c r="B69" s="59" t="s">
        <v>24</v>
      </c>
      <c r="C69" s="52"/>
      <c r="D69" s="104"/>
      <c r="E69" s="58"/>
      <c r="F69" s="104"/>
      <c r="G69" s="58"/>
      <c r="H69" s="54"/>
      <c r="I69" s="1"/>
      <c r="J69" s="1"/>
      <c r="K69" s="1"/>
      <c r="L69" s="9"/>
      <c r="M69" s="9"/>
      <c r="N69" s="1"/>
      <c r="O69" s="1"/>
      <c r="P69" s="1"/>
      <c r="Q69" s="1"/>
      <c r="R69" s="5"/>
    </row>
    <row r="70" spans="1:18" ht="19.5" thickBot="1">
      <c r="A70" s="63"/>
      <c r="B70" s="64"/>
      <c r="C70" s="65"/>
      <c r="D70" s="66"/>
      <c r="E70" s="65"/>
      <c r="F70" s="66"/>
      <c r="G70" s="65"/>
      <c r="H70" s="65"/>
      <c r="I70" s="14"/>
      <c r="J70" s="14"/>
      <c r="K70" s="14"/>
      <c r="L70" s="16"/>
      <c r="M70" s="16"/>
      <c r="N70" s="14"/>
      <c r="O70" s="14"/>
      <c r="P70" s="14"/>
      <c r="Q70" s="14"/>
      <c r="R70" s="17"/>
    </row>
    <row r="71" spans="1:18" ht="18.75">
      <c r="A71" s="54"/>
      <c r="B71" s="60"/>
      <c r="C71" s="54"/>
      <c r="D71" s="76"/>
      <c r="E71" s="54"/>
      <c r="F71" s="76"/>
      <c r="G71" s="54"/>
      <c r="H71" s="54"/>
      <c r="I71" s="1"/>
      <c r="J71" s="1"/>
      <c r="K71" s="1"/>
      <c r="L71" s="9"/>
      <c r="M71" s="9"/>
      <c r="N71" s="1"/>
      <c r="O71" s="1"/>
      <c r="P71" s="1"/>
      <c r="Q71" s="1"/>
      <c r="R71" s="1"/>
    </row>
    <row r="72" spans="1:18" ht="18.75">
      <c r="A72" s="54"/>
      <c r="B72" s="60"/>
      <c r="C72" s="54"/>
      <c r="D72" s="76"/>
      <c r="E72" s="54"/>
      <c r="F72" s="76"/>
      <c r="G72" s="54"/>
      <c r="H72" s="54"/>
      <c r="I72" s="1"/>
      <c r="J72" s="1"/>
      <c r="K72" s="1"/>
      <c r="L72" s="9"/>
      <c r="M72" s="9"/>
      <c r="N72" s="1"/>
      <c r="O72" s="1"/>
      <c r="P72" s="1"/>
      <c r="Q72" s="1"/>
      <c r="R72" s="1"/>
    </row>
  </sheetData>
  <mergeCells count="36">
    <mergeCell ref="I46:Q46"/>
    <mergeCell ref="I41:R41"/>
    <mergeCell ref="I54:Q54"/>
    <mergeCell ref="I53:Q53"/>
    <mergeCell ref="D41:D44"/>
    <mergeCell ref="F41:F44"/>
    <mergeCell ref="D46:D49"/>
    <mergeCell ref="F46:F49"/>
    <mergeCell ref="D51:D54"/>
    <mergeCell ref="F51:F54"/>
    <mergeCell ref="F56:F59"/>
    <mergeCell ref="D61:D64"/>
    <mergeCell ref="F61:F64"/>
    <mergeCell ref="D66:D69"/>
    <mergeCell ref="F66:F69"/>
    <mergeCell ref="D56:D59"/>
    <mergeCell ref="A1:H3"/>
    <mergeCell ref="I1:R3"/>
    <mergeCell ref="D4:D7"/>
    <mergeCell ref="F4:F7"/>
    <mergeCell ref="D9:D12"/>
    <mergeCell ref="F9:F12"/>
    <mergeCell ref="I9:Q9"/>
    <mergeCell ref="I4:R4"/>
    <mergeCell ref="I16:Q16"/>
    <mergeCell ref="I17:Q17"/>
    <mergeCell ref="A38:H40"/>
    <mergeCell ref="D14:D17"/>
    <mergeCell ref="F14:F17"/>
    <mergeCell ref="D19:D22"/>
    <mergeCell ref="F19:F22"/>
    <mergeCell ref="D24:D27"/>
    <mergeCell ref="F24:F27"/>
    <mergeCell ref="D29:D32"/>
    <mergeCell ref="F29:F32"/>
    <mergeCell ref="I38:R40"/>
  </mergeCells>
  <pageMargins left="0.70866141732283472" right="0.70866141732283472" top="0.74803149606299213" bottom="0.74803149606299213" header="0.31496062992125984" footer="0.31496062992125984"/>
  <pageSetup paperSize="9" scale="70" fitToHeight="10" orientation="landscape" r:id="rId1"/>
  <rowBreaks count="3" manualBreakCount="3">
    <brk id="34" max="16383" man="1"/>
    <brk id="36" max="16383" man="1"/>
    <brk id="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19"/>
  <sheetViews>
    <sheetView workbookViewId="0">
      <selection activeCell="K17" sqref="K17"/>
    </sheetView>
  </sheetViews>
  <sheetFormatPr defaultRowHeight="15" customHeight="1"/>
  <cols>
    <col min="1" max="1" width="2.85546875" customWidth="1"/>
    <col min="2" max="2" width="7.7109375" customWidth="1"/>
    <col min="3" max="3" width="2.85546875" customWidth="1"/>
    <col min="4" max="4" width="31.42578125" customWidth="1"/>
    <col min="5" max="5" width="7.7109375" customWidth="1"/>
    <col min="6" max="6" width="31.42578125" customWidth="1"/>
    <col min="7" max="7" width="7.7109375" customWidth="1"/>
    <col min="8" max="8" width="2.85546875" customWidth="1"/>
  </cols>
  <sheetData>
    <row r="1" spans="1:8" ht="15" customHeight="1">
      <c r="A1" s="23"/>
      <c r="B1" s="26"/>
      <c r="C1" s="24"/>
      <c r="D1" s="24"/>
      <c r="E1" s="24"/>
      <c r="F1" s="24"/>
      <c r="G1" s="24"/>
      <c r="H1" s="24"/>
    </row>
    <row r="2" spans="1:8" ht="15" customHeight="1">
      <c r="A2" s="25"/>
      <c r="B2" s="118" t="s">
        <v>28</v>
      </c>
      <c r="C2" s="118"/>
      <c r="D2" s="118"/>
      <c r="E2" s="118"/>
      <c r="F2" s="118"/>
      <c r="G2" s="118"/>
      <c r="H2" s="43"/>
    </row>
    <row r="3" spans="1:8" ht="15" customHeight="1">
      <c r="A3" s="29"/>
      <c r="B3" s="118"/>
      <c r="C3" s="118"/>
      <c r="D3" s="118"/>
      <c r="E3" s="118"/>
      <c r="F3" s="118"/>
      <c r="G3" s="118"/>
      <c r="H3" s="43"/>
    </row>
    <row r="4" spans="1:8" ht="15" customHeight="1" thickBot="1">
      <c r="A4" s="29"/>
      <c r="B4" s="118"/>
      <c r="C4" s="118"/>
      <c r="D4" s="118"/>
      <c r="E4" s="118"/>
      <c r="F4" s="118"/>
      <c r="G4" s="118"/>
      <c r="H4" s="43"/>
    </row>
    <row r="5" spans="1:8" ht="15" customHeight="1">
      <c r="A5" s="29"/>
      <c r="B5" s="67"/>
      <c r="C5" s="68"/>
      <c r="D5" s="68"/>
      <c r="E5" s="68"/>
      <c r="F5" s="68"/>
      <c r="G5" s="68"/>
      <c r="H5" s="44"/>
    </row>
    <row r="6" spans="1:8" ht="15" customHeight="1" thickBot="1">
      <c r="A6" s="29"/>
      <c r="B6" s="69"/>
      <c r="C6" s="70"/>
      <c r="D6" s="122" t="s">
        <v>29</v>
      </c>
      <c r="E6" s="123"/>
      <c r="F6" s="123"/>
      <c r="G6" s="124"/>
      <c r="H6" s="28"/>
    </row>
    <row r="7" spans="1:8" ht="15" customHeight="1" thickBot="1">
      <c r="A7" s="2"/>
      <c r="B7" s="45" t="s">
        <v>11</v>
      </c>
      <c r="C7" s="31"/>
      <c r="D7" s="99" t="s">
        <v>44</v>
      </c>
      <c r="E7" s="38">
        <v>0</v>
      </c>
      <c r="F7" s="102" t="s">
        <v>41</v>
      </c>
      <c r="G7" s="39">
        <v>2</v>
      </c>
      <c r="H7" s="5"/>
    </row>
    <row r="8" spans="1:8" ht="15" customHeight="1">
      <c r="A8" s="2"/>
      <c r="B8" s="46" t="s">
        <v>12</v>
      </c>
      <c r="C8" s="31"/>
      <c r="D8" s="100"/>
      <c r="E8" s="32">
        <v>9</v>
      </c>
      <c r="F8" s="103"/>
      <c r="G8" s="33">
        <v>15</v>
      </c>
      <c r="H8" s="5"/>
    </row>
    <row r="9" spans="1:8" ht="15" customHeight="1">
      <c r="A9" s="2"/>
      <c r="B9" s="46" t="s">
        <v>52</v>
      </c>
      <c r="C9" s="31"/>
      <c r="D9" s="100"/>
      <c r="E9" s="34">
        <v>5</v>
      </c>
      <c r="F9" s="103"/>
      <c r="G9" s="35">
        <v>15</v>
      </c>
      <c r="H9" s="5"/>
    </row>
    <row r="10" spans="1:8" ht="15" customHeight="1">
      <c r="A10" s="2"/>
      <c r="B10" s="47" t="s">
        <v>35</v>
      </c>
      <c r="C10" s="31"/>
      <c r="D10" s="101"/>
      <c r="E10" s="34"/>
      <c r="F10" s="104"/>
      <c r="G10" s="35"/>
      <c r="H10" s="5"/>
    </row>
    <row r="11" spans="1:8" ht="15" customHeight="1">
      <c r="A11" s="2"/>
      <c r="B11" s="48"/>
      <c r="C11" s="1"/>
      <c r="D11" s="42"/>
      <c r="E11" s="1"/>
      <c r="F11" s="41"/>
      <c r="G11" s="1"/>
      <c r="H11" s="5"/>
    </row>
    <row r="12" spans="1:8" ht="15" customHeight="1" thickBot="1">
      <c r="A12" s="2"/>
      <c r="B12" s="48"/>
      <c r="C12" s="1"/>
      <c r="D12" s="122" t="s">
        <v>30</v>
      </c>
      <c r="E12" s="123"/>
      <c r="F12" s="123"/>
      <c r="G12" s="124"/>
      <c r="H12" s="5"/>
    </row>
    <row r="13" spans="1:8" ht="15" customHeight="1" thickBot="1">
      <c r="A13" s="2"/>
      <c r="B13" s="45" t="s">
        <v>48</v>
      </c>
      <c r="C13" s="3"/>
      <c r="D13" s="102" t="s">
        <v>40</v>
      </c>
      <c r="E13" s="4">
        <v>2</v>
      </c>
      <c r="F13" s="99" t="s">
        <v>45</v>
      </c>
      <c r="G13" s="4">
        <v>1</v>
      </c>
      <c r="H13" s="5"/>
    </row>
    <row r="14" spans="1:8" ht="15" customHeight="1">
      <c r="A14" s="2"/>
      <c r="B14" s="46" t="s">
        <v>12</v>
      </c>
      <c r="C14" s="3"/>
      <c r="D14" s="103"/>
      <c r="E14" s="6">
        <v>15</v>
      </c>
      <c r="F14" s="100"/>
      <c r="G14" s="6">
        <v>7</v>
      </c>
      <c r="H14" s="5"/>
    </row>
    <row r="15" spans="1:8" ht="15" customHeight="1">
      <c r="A15" s="2"/>
      <c r="B15" s="46" t="s">
        <v>52</v>
      </c>
      <c r="C15" s="3"/>
      <c r="D15" s="103"/>
      <c r="E15" s="7">
        <v>14</v>
      </c>
      <c r="F15" s="100"/>
      <c r="G15" s="7">
        <v>16</v>
      </c>
      <c r="H15" s="5"/>
    </row>
    <row r="16" spans="1:8" ht="15" customHeight="1">
      <c r="A16" s="2"/>
      <c r="B16" s="47" t="s">
        <v>17</v>
      </c>
      <c r="C16" s="3"/>
      <c r="D16" s="104"/>
      <c r="E16" s="7">
        <v>15</v>
      </c>
      <c r="F16" s="101"/>
      <c r="G16" s="7">
        <v>11</v>
      </c>
      <c r="H16" s="5"/>
    </row>
    <row r="17" spans="1:8" ht="15" customHeight="1" thickBot="1">
      <c r="A17" s="2"/>
      <c r="B17" s="71"/>
      <c r="C17" s="72"/>
      <c r="D17" s="73"/>
      <c r="E17" s="72"/>
      <c r="F17" s="74"/>
      <c r="G17" s="72"/>
      <c r="H17" s="75"/>
    </row>
    <row r="18" spans="1:8" ht="15" customHeight="1" thickBot="1">
      <c r="A18" s="1"/>
      <c r="B18" s="83"/>
      <c r="C18" s="84"/>
      <c r="D18" s="85"/>
      <c r="E18" s="84"/>
      <c r="F18" s="86"/>
      <c r="G18" s="84"/>
      <c r="H18" s="84"/>
    </row>
    <row r="19" spans="1:8" ht="15" customHeight="1">
      <c r="A19" s="23"/>
      <c r="B19" s="26"/>
      <c r="C19" s="24"/>
      <c r="D19" s="24"/>
      <c r="E19" s="24"/>
      <c r="F19" s="24"/>
      <c r="G19" s="24"/>
      <c r="H19" s="24"/>
    </row>
  </sheetData>
  <mergeCells count="7">
    <mergeCell ref="D13:D16"/>
    <mergeCell ref="F13:F16"/>
    <mergeCell ref="B2:G4"/>
    <mergeCell ref="D6:G6"/>
    <mergeCell ref="D7:D10"/>
    <mergeCell ref="F7:F10"/>
    <mergeCell ref="D12:G12"/>
  </mergeCells>
  <pageMargins left="0.7" right="0.7" top="0.75" bottom="0.75" header="0.3" footer="0.3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J11" sqref="J11"/>
    </sheetView>
  </sheetViews>
  <sheetFormatPr defaultRowHeight="15" customHeight="1"/>
  <cols>
    <col min="1" max="1" width="2.85546875" customWidth="1"/>
    <col min="2" max="2" width="7.7109375" customWidth="1"/>
    <col min="3" max="3" width="2.85546875" customWidth="1"/>
    <col min="4" max="4" width="31.140625" customWidth="1"/>
    <col min="5" max="5" width="7.7109375" customWidth="1"/>
    <col min="6" max="6" width="31.140625" customWidth="1"/>
    <col min="7" max="7" width="7.7109375" customWidth="1"/>
    <col min="8" max="8" width="2.85546875" customWidth="1"/>
  </cols>
  <sheetData>
    <row r="1" spans="1:8" ht="15" customHeight="1">
      <c r="A1" s="23"/>
      <c r="B1" s="26"/>
      <c r="C1" s="24"/>
      <c r="D1" s="24"/>
      <c r="E1" s="24"/>
      <c r="F1" s="24"/>
      <c r="G1" s="24"/>
      <c r="H1" s="27"/>
    </row>
    <row r="2" spans="1:8" ht="15" customHeight="1">
      <c r="A2" s="25"/>
      <c r="B2" s="118" t="s">
        <v>31</v>
      </c>
      <c r="C2" s="118"/>
      <c r="D2" s="118"/>
      <c r="E2" s="118"/>
      <c r="F2" s="118"/>
      <c r="G2" s="118"/>
      <c r="H2" s="28"/>
    </row>
    <row r="3" spans="1:8" ht="15" customHeight="1">
      <c r="A3" s="29"/>
      <c r="B3" s="118"/>
      <c r="C3" s="118"/>
      <c r="D3" s="118"/>
      <c r="E3" s="118"/>
      <c r="F3" s="118"/>
      <c r="G3" s="118"/>
      <c r="H3" s="28"/>
    </row>
    <row r="4" spans="1:8" ht="15" customHeight="1">
      <c r="A4" s="29"/>
      <c r="B4" s="118"/>
      <c r="C4" s="118"/>
      <c r="D4" s="118"/>
      <c r="E4" s="118"/>
      <c r="F4" s="118"/>
      <c r="G4" s="118"/>
      <c r="H4" s="28"/>
    </row>
    <row r="5" spans="1:8" ht="15" customHeight="1">
      <c r="A5" s="29"/>
      <c r="B5" s="19"/>
      <c r="C5" s="19"/>
      <c r="D5" s="19"/>
      <c r="E5" s="19"/>
      <c r="F5" s="19"/>
      <c r="G5" s="19"/>
      <c r="H5" s="28"/>
    </row>
    <row r="6" spans="1:8" ht="15" customHeight="1" thickBot="1">
      <c r="A6" s="29"/>
      <c r="B6" s="19"/>
      <c r="C6" s="19"/>
      <c r="D6" s="122" t="s">
        <v>32</v>
      </c>
      <c r="E6" s="123"/>
      <c r="F6" s="123"/>
      <c r="G6" s="124"/>
      <c r="H6" s="28"/>
    </row>
    <row r="7" spans="1:8" ht="15" customHeight="1" thickBot="1">
      <c r="A7" s="2"/>
      <c r="B7" s="30" t="s">
        <v>48</v>
      </c>
      <c r="C7" s="31"/>
      <c r="D7" s="99" t="s">
        <v>43</v>
      </c>
      <c r="E7" s="38">
        <v>2</v>
      </c>
      <c r="F7" s="99" t="s">
        <v>40</v>
      </c>
      <c r="G7" s="39">
        <v>1</v>
      </c>
      <c r="H7" s="5"/>
    </row>
    <row r="8" spans="1:8" ht="15" customHeight="1">
      <c r="A8" s="2"/>
      <c r="B8" s="20" t="s">
        <v>12</v>
      </c>
      <c r="C8" s="31"/>
      <c r="D8" s="100"/>
      <c r="E8" s="32">
        <v>16</v>
      </c>
      <c r="F8" s="100"/>
      <c r="G8" s="33">
        <v>18</v>
      </c>
      <c r="H8" s="5"/>
    </row>
    <row r="9" spans="1:8" ht="15" customHeight="1">
      <c r="A9" s="2"/>
      <c r="B9" s="20" t="s">
        <v>49</v>
      </c>
      <c r="C9" s="31"/>
      <c r="D9" s="100"/>
      <c r="E9" s="34">
        <v>15</v>
      </c>
      <c r="F9" s="100"/>
      <c r="G9" s="35">
        <v>13</v>
      </c>
      <c r="H9" s="5"/>
    </row>
    <row r="10" spans="1:8" ht="15" customHeight="1">
      <c r="A10" s="2"/>
      <c r="B10" s="21" t="s">
        <v>18</v>
      </c>
      <c r="C10" s="31"/>
      <c r="D10" s="101"/>
      <c r="E10" s="34">
        <v>15</v>
      </c>
      <c r="F10" s="101"/>
      <c r="G10" s="35">
        <v>11</v>
      </c>
      <c r="H10" s="5"/>
    </row>
    <row r="11" spans="1:8" ht="15" customHeight="1">
      <c r="A11" s="2"/>
      <c r="B11" s="8"/>
      <c r="C11" s="1"/>
      <c r="D11" s="40"/>
      <c r="E11" s="1"/>
      <c r="F11" s="41"/>
      <c r="G11" s="1"/>
      <c r="H11" s="5"/>
    </row>
    <row r="12" spans="1:8" ht="15" customHeight="1" thickBot="1">
      <c r="A12" s="2"/>
      <c r="B12" s="8"/>
      <c r="C12" s="1"/>
      <c r="D12" s="122" t="s">
        <v>33</v>
      </c>
      <c r="E12" s="123"/>
      <c r="F12" s="123"/>
      <c r="G12" s="124"/>
      <c r="H12" s="5"/>
    </row>
    <row r="13" spans="1:8" ht="15" customHeight="1" thickBot="1">
      <c r="A13" s="2"/>
      <c r="B13" s="30" t="s">
        <v>11</v>
      </c>
      <c r="C13" s="3"/>
      <c r="D13" s="102" t="s">
        <v>39</v>
      </c>
      <c r="E13" s="4">
        <v>2</v>
      </c>
      <c r="F13" s="99" t="s">
        <v>41</v>
      </c>
      <c r="G13" s="4">
        <v>0</v>
      </c>
      <c r="H13" s="5"/>
    </row>
    <row r="14" spans="1:8" ht="15" customHeight="1">
      <c r="A14" s="2"/>
      <c r="B14" s="20" t="s">
        <v>12</v>
      </c>
      <c r="C14" s="3"/>
      <c r="D14" s="103"/>
      <c r="E14" s="6">
        <v>15</v>
      </c>
      <c r="F14" s="100"/>
      <c r="G14" s="6">
        <v>10</v>
      </c>
      <c r="H14" s="5"/>
    </row>
    <row r="15" spans="1:8" ht="15" customHeight="1">
      <c r="A15" s="2"/>
      <c r="B15" s="20" t="s">
        <v>49</v>
      </c>
      <c r="C15" s="3"/>
      <c r="D15" s="103"/>
      <c r="E15" s="7">
        <v>15</v>
      </c>
      <c r="F15" s="100"/>
      <c r="G15" s="7">
        <v>4</v>
      </c>
      <c r="H15" s="5"/>
    </row>
    <row r="16" spans="1:8" ht="15" customHeight="1">
      <c r="A16" s="2"/>
      <c r="B16" s="21" t="s">
        <v>26</v>
      </c>
      <c r="C16" s="3"/>
      <c r="D16" s="104"/>
      <c r="E16" s="7"/>
      <c r="F16" s="101"/>
      <c r="G16" s="7"/>
      <c r="H16" s="5"/>
    </row>
    <row r="17" spans="1:8" ht="15" customHeight="1" thickBot="1">
      <c r="A17" s="12"/>
      <c r="B17" s="13"/>
      <c r="C17" s="14"/>
      <c r="D17" s="36"/>
      <c r="E17" s="37"/>
      <c r="F17" s="15"/>
      <c r="G17" s="37"/>
      <c r="H17" s="17"/>
    </row>
  </sheetData>
  <mergeCells count="7">
    <mergeCell ref="D13:D16"/>
    <mergeCell ref="F13:F16"/>
    <mergeCell ref="B2:G4"/>
    <mergeCell ref="D6:G6"/>
    <mergeCell ref="D7:D10"/>
    <mergeCell ref="F7:F10"/>
    <mergeCell ref="D12:G12"/>
  </mergeCells>
  <pageMargins left="0.70866141732283472" right="0.70866141732283472" top="0.74803149606299213" bottom="0.74803149606299213" header="0.31496062992125984" footer="0.31496062992125984"/>
  <pageSetup paperSize="9" scale="1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F11" sqref="F11:F14"/>
    </sheetView>
  </sheetViews>
  <sheetFormatPr defaultRowHeight="15"/>
  <cols>
    <col min="1" max="1" width="3" customWidth="1"/>
    <col min="4" max="4" width="31.42578125" customWidth="1"/>
    <col min="6" max="6" width="28" customWidth="1"/>
  </cols>
  <sheetData>
    <row r="1" spans="1:8">
      <c r="A1" s="23"/>
      <c r="B1" s="26"/>
      <c r="C1" s="24"/>
      <c r="D1" s="24"/>
      <c r="E1" s="24"/>
      <c r="F1" s="24"/>
      <c r="G1" s="24"/>
      <c r="H1" s="27"/>
    </row>
    <row r="2" spans="1:8" ht="45.75" customHeight="1">
      <c r="A2" s="25"/>
      <c r="B2" s="118" t="s">
        <v>34</v>
      </c>
      <c r="C2" s="118"/>
      <c r="D2" s="118"/>
      <c r="E2" s="118"/>
      <c r="F2" s="118"/>
      <c r="G2" s="118"/>
      <c r="H2" s="28"/>
    </row>
    <row r="3" spans="1:8" ht="61.5" hidden="1">
      <c r="A3" s="29"/>
      <c r="B3" s="118"/>
      <c r="C3" s="118"/>
      <c r="D3" s="118"/>
      <c r="E3" s="118"/>
      <c r="F3" s="118"/>
      <c r="G3" s="118"/>
      <c r="H3" s="28"/>
    </row>
    <row r="4" spans="1:8" ht="19.5" thickBot="1">
      <c r="A4" s="2"/>
      <c r="B4" s="8"/>
      <c r="C4" s="1"/>
      <c r="D4" s="122" t="s">
        <v>20</v>
      </c>
      <c r="E4" s="123"/>
      <c r="F4" s="123"/>
      <c r="G4" s="124"/>
      <c r="H4" s="5"/>
    </row>
    <row r="5" spans="1:8" ht="15.75" customHeight="1" thickBot="1">
      <c r="A5" s="2"/>
      <c r="B5" s="81" t="s">
        <v>48</v>
      </c>
      <c r="C5" s="3"/>
      <c r="D5" s="99" t="s">
        <v>40</v>
      </c>
      <c r="E5" s="4">
        <v>0</v>
      </c>
      <c r="F5" s="99" t="s">
        <v>41</v>
      </c>
      <c r="G5" s="4">
        <v>2</v>
      </c>
      <c r="H5" s="5"/>
    </row>
    <row r="6" spans="1:8" ht="18.75">
      <c r="A6" s="2"/>
      <c r="B6" s="20" t="s">
        <v>12</v>
      </c>
      <c r="C6" s="3"/>
      <c r="D6" s="100"/>
      <c r="E6" s="6">
        <v>10</v>
      </c>
      <c r="F6" s="100"/>
      <c r="G6" s="6">
        <v>15</v>
      </c>
      <c r="H6" s="5"/>
    </row>
    <row r="7" spans="1:8" ht="18.75">
      <c r="A7" s="2"/>
      <c r="B7" s="20" t="s">
        <v>50</v>
      </c>
      <c r="C7" s="3"/>
      <c r="D7" s="100"/>
      <c r="E7" s="7">
        <v>6</v>
      </c>
      <c r="F7" s="100"/>
      <c r="G7" s="7">
        <v>15</v>
      </c>
      <c r="H7" s="5"/>
    </row>
    <row r="8" spans="1:8" ht="15" customHeight="1">
      <c r="A8" s="2"/>
      <c r="B8" s="80" t="s">
        <v>27</v>
      </c>
      <c r="C8" s="3"/>
      <c r="D8" s="101"/>
      <c r="E8" s="7"/>
      <c r="F8" s="101"/>
      <c r="G8" s="7"/>
      <c r="H8" s="5"/>
    </row>
    <row r="9" spans="1:8" ht="18.75">
      <c r="A9" s="2"/>
      <c r="B9" s="8"/>
      <c r="C9" s="1"/>
      <c r="D9" s="79"/>
      <c r="E9" s="1"/>
      <c r="F9" s="79"/>
      <c r="G9" s="1"/>
      <c r="H9" s="5"/>
    </row>
    <row r="10" spans="1:8" ht="19.5" thickBot="1">
      <c r="A10" s="2"/>
      <c r="B10" s="8"/>
      <c r="C10" s="1"/>
      <c r="D10" s="125" t="s">
        <v>21</v>
      </c>
      <c r="E10" s="126"/>
      <c r="F10" s="126"/>
      <c r="G10" s="127"/>
      <c r="H10" s="5"/>
    </row>
    <row r="11" spans="1:8" ht="15.75" thickBot="1">
      <c r="A11" s="2"/>
      <c r="B11" s="81" t="s">
        <v>11</v>
      </c>
      <c r="C11" s="3"/>
      <c r="D11" s="99" t="s">
        <v>43</v>
      </c>
      <c r="E11" s="4">
        <v>0</v>
      </c>
      <c r="F11" s="99" t="s">
        <v>39</v>
      </c>
      <c r="G11" s="4">
        <v>2</v>
      </c>
      <c r="H11" s="5"/>
    </row>
    <row r="12" spans="1:8" ht="18.75">
      <c r="A12" s="2"/>
      <c r="B12" s="20" t="s">
        <v>12</v>
      </c>
      <c r="C12" s="3"/>
      <c r="D12" s="100"/>
      <c r="E12" s="6">
        <v>11</v>
      </c>
      <c r="F12" s="100"/>
      <c r="G12" s="6">
        <v>15</v>
      </c>
      <c r="H12" s="5"/>
    </row>
    <row r="13" spans="1:8" ht="18.75">
      <c r="A13" s="2"/>
      <c r="B13" s="20" t="s">
        <v>50</v>
      </c>
      <c r="C13" s="3"/>
      <c r="D13" s="100"/>
      <c r="E13" s="7">
        <v>4</v>
      </c>
      <c r="F13" s="100"/>
      <c r="G13" s="7">
        <v>15</v>
      </c>
      <c r="H13" s="5"/>
    </row>
    <row r="14" spans="1:8">
      <c r="A14" s="2"/>
      <c r="B14" s="21" t="s">
        <v>19</v>
      </c>
      <c r="C14" s="3"/>
      <c r="D14" s="101"/>
      <c r="E14" s="7"/>
      <c r="F14" s="101"/>
      <c r="G14" s="7"/>
      <c r="H14" s="5"/>
    </row>
    <row r="15" spans="1:8" ht="19.5" thickBot="1">
      <c r="A15" s="12"/>
      <c r="B15" s="13"/>
      <c r="C15" s="14"/>
      <c r="D15" s="15"/>
      <c r="E15" s="14"/>
      <c r="F15" s="15"/>
      <c r="G15" s="14"/>
      <c r="H15" s="17"/>
    </row>
    <row r="16" spans="1:8" ht="18.75">
      <c r="A16" s="1"/>
      <c r="B16" s="8"/>
      <c r="C16" s="1"/>
      <c r="D16" s="79"/>
      <c r="E16" s="1"/>
      <c r="F16" s="79"/>
      <c r="G16" s="1"/>
      <c r="H16" s="1"/>
    </row>
  </sheetData>
  <mergeCells count="7">
    <mergeCell ref="D11:D14"/>
    <mergeCell ref="F11:F14"/>
    <mergeCell ref="B2:G3"/>
    <mergeCell ref="D4:G4"/>
    <mergeCell ref="D5:D8"/>
    <mergeCell ref="F5:F8"/>
    <mergeCell ref="D10:G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3"/>
  <sheetViews>
    <sheetView tabSelected="1" workbookViewId="0">
      <selection activeCell="E14" sqref="E14"/>
    </sheetView>
  </sheetViews>
  <sheetFormatPr defaultRowHeight="15"/>
  <cols>
    <col min="2" max="2" width="47" customWidth="1"/>
  </cols>
  <sheetData>
    <row r="1" spans="1:2" ht="15.75" thickBot="1">
      <c r="A1" s="87"/>
      <c r="B1" s="87"/>
    </row>
    <row r="2" spans="1:2">
      <c r="A2" s="128" t="s">
        <v>51</v>
      </c>
      <c r="B2" s="129"/>
    </row>
    <row r="3" spans="1:2">
      <c r="A3" s="88">
        <v>1</v>
      </c>
      <c r="B3" s="89" t="s">
        <v>56</v>
      </c>
    </row>
    <row r="4" spans="1:2">
      <c r="A4" s="88">
        <v>2</v>
      </c>
      <c r="B4" s="89" t="s">
        <v>57</v>
      </c>
    </row>
    <row r="5" spans="1:2">
      <c r="A5" s="88">
        <v>3</v>
      </c>
      <c r="B5" s="89" t="s">
        <v>58</v>
      </c>
    </row>
    <row r="6" spans="1:2">
      <c r="A6" s="88">
        <v>4</v>
      </c>
      <c r="B6" s="89" t="s">
        <v>59</v>
      </c>
    </row>
    <row r="7" spans="1:2">
      <c r="A7" s="88">
        <v>5</v>
      </c>
      <c r="B7" s="89" t="s">
        <v>54</v>
      </c>
    </row>
    <row r="8" spans="1:2">
      <c r="A8" s="88">
        <v>5</v>
      </c>
      <c r="B8" s="89" t="s">
        <v>55</v>
      </c>
    </row>
    <row r="9" spans="1:2" ht="15.75" thickBot="1">
      <c r="A9" s="90">
        <v>7</v>
      </c>
      <c r="B9" s="91" t="s">
        <v>53</v>
      </c>
    </row>
    <row r="10" spans="1:2">
      <c r="A10" s="87"/>
      <c r="B10" s="87"/>
    </row>
    <row r="13" spans="1:2">
      <c r="A13" s="87"/>
      <c r="B13" s="87"/>
    </row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TOTALE GIRONI 1^ FASE</vt:lpstr>
      <vt:lpstr>QUARTI</vt:lpstr>
      <vt:lpstr>SEMIFINALI</vt:lpstr>
      <vt:lpstr>FINALI </vt:lpstr>
      <vt:lpstr>CLASSIFICA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Eventi</dc:creator>
  <cp:lastModifiedBy>arbitri</cp:lastModifiedBy>
  <cp:lastPrinted>2015-01-18T12:15:53Z</cp:lastPrinted>
  <dcterms:created xsi:type="dcterms:W3CDTF">2013-11-22T09:57:20Z</dcterms:created>
  <dcterms:modified xsi:type="dcterms:W3CDTF">2022-05-26T21:25:38Z</dcterms:modified>
</cp:coreProperties>
</file>